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/>
  <mc:AlternateContent xmlns:mc="http://schemas.openxmlformats.org/markup-compatibility/2006">
    <mc:Choice Requires="x15">
      <x15ac:absPath xmlns:x15ac="http://schemas.microsoft.com/office/spreadsheetml/2010/11/ac" url="https://amagovpt.sharepoint.com/sites/TicApp-Team/Documentos/03 – Projectos/TICAPP202403 - Protocolo FCUL 2024_25 (Nr 5_23)/EAD 03 WP2. Relatório COM/Entregáveis/D2.3.1.1 Monitorização Aprofundada Sítios Web/"/>
    </mc:Choice>
  </mc:AlternateContent>
  <xr:revisionPtr revIDLastSave="0" documentId="13_ncr:1_{C4A5F57D-9298-D74F-950C-B5F8EBCC9DAD}" xr6:coauthVersionLast="47" xr6:coauthVersionMax="47" xr10:uidLastSave="{00000000-0000-0000-0000-000000000000}"/>
  <bookViews>
    <workbookView xWindow="0" yWindow="500" windowWidth="38400" windowHeight="19580" activeTab="3" xr2:uid="{DB26C54E-8E22-AB46-AA07-7DA8419D5529}"/>
  </bookViews>
  <sheets>
    <sheet name="RawData" sheetId="1" r:id="rId1"/>
    <sheet name="GroupBySite" sheetId="2" r:id="rId2"/>
    <sheet name="FPSDataAux" sheetId="3" r:id="rId3"/>
    <sheet name="FPSBySite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2" l="1"/>
  <c r="G1" i="2"/>
  <c r="H1" i="2"/>
  <c r="H2" i="2" s="1"/>
  <c r="H3" i="2" s="1"/>
  <c r="I1" i="2"/>
  <c r="I2" i="2" s="1"/>
  <c r="I3" i="2" s="1"/>
  <c r="J1" i="2"/>
  <c r="J2" i="2" s="1"/>
  <c r="J3" i="2" s="1"/>
  <c r="K1" i="2"/>
  <c r="K2" i="2" s="1"/>
  <c r="K3" i="2" s="1"/>
  <c r="L1" i="2"/>
  <c r="L2" i="2" s="1"/>
  <c r="L3" i="2" s="1"/>
  <c r="M1" i="2"/>
  <c r="M2" i="2" s="1"/>
  <c r="M3" i="2" s="1"/>
  <c r="N1" i="2"/>
  <c r="O1" i="2"/>
  <c r="P1" i="2"/>
  <c r="P2" i="2" s="1"/>
  <c r="P3" i="2" s="1"/>
  <c r="Q1" i="2"/>
  <c r="Q2" i="2" s="1"/>
  <c r="Q3" i="2" s="1"/>
  <c r="R1" i="2"/>
  <c r="R2" i="2" s="1"/>
  <c r="R3" i="2" s="1"/>
  <c r="S1" i="2"/>
  <c r="S2" i="2" s="1"/>
  <c r="S3" i="2" s="1"/>
  <c r="T1" i="2"/>
  <c r="U1" i="2"/>
  <c r="U2" i="2" s="1"/>
  <c r="U3" i="2" s="1"/>
  <c r="V1" i="2"/>
  <c r="W1" i="2"/>
  <c r="X1" i="2"/>
  <c r="X2" i="2" s="1"/>
  <c r="X3" i="2" s="1"/>
  <c r="Y1" i="2"/>
  <c r="Y2" i="2" s="1"/>
  <c r="Y3" i="2" s="1"/>
  <c r="Z1" i="2"/>
  <c r="Z2" i="2" s="1"/>
  <c r="Z3" i="2" s="1"/>
  <c r="AA1" i="2"/>
  <c r="AA2" i="2" s="1"/>
  <c r="AA3" i="2" s="1"/>
  <c r="AB1" i="2"/>
  <c r="AB2" i="2" s="1"/>
  <c r="AB3" i="2" s="1"/>
  <c r="AC1" i="2"/>
  <c r="AC2" i="2" s="1"/>
  <c r="AC3" i="2" s="1"/>
  <c r="AD1" i="2"/>
  <c r="AE1" i="2"/>
  <c r="AF1" i="2"/>
  <c r="AF2" i="2" s="1"/>
  <c r="AF3" i="2" s="1"/>
  <c r="AG1" i="2"/>
  <c r="AG2" i="2" s="1"/>
  <c r="AG3" i="2" s="1"/>
  <c r="AH1" i="2"/>
  <c r="AH2" i="2" s="1"/>
  <c r="AH3" i="2" s="1"/>
  <c r="AI1" i="2"/>
  <c r="AI2" i="2" s="1"/>
  <c r="AI3" i="2" s="1"/>
  <c r="AJ1" i="2"/>
  <c r="AK1" i="2"/>
  <c r="AK2" i="2" s="1"/>
  <c r="AK3" i="2" s="1"/>
  <c r="AL1" i="2"/>
  <c r="AM1" i="2"/>
  <c r="AN1" i="2"/>
  <c r="AN2" i="2" s="1"/>
  <c r="AN3" i="2" s="1"/>
  <c r="AO1" i="2"/>
  <c r="AO2" i="2" s="1"/>
  <c r="AO3" i="2" s="1"/>
  <c r="AP1" i="2"/>
  <c r="AP2" i="2" s="1"/>
  <c r="AP3" i="2" s="1"/>
  <c r="AQ1" i="2"/>
  <c r="AQ2" i="2" s="1"/>
  <c r="AQ3" i="2" s="1"/>
  <c r="AR1" i="2"/>
  <c r="AR2" i="2" s="1"/>
  <c r="AR3" i="2" s="1"/>
  <c r="AS1" i="2"/>
  <c r="AS2" i="2" s="1"/>
  <c r="AS3" i="2" s="1"/>
  <c r="AT1" i="2"/>
  <c r="AU1" i="2"/>
  <c r="AV1" i="2"/>
  <c r="AV2" i="2" s="1"/>
  <c r="AV3" i="2" s="1"/>
  <c r="AW1" i="2"/>
  <c r="AW2" i="2" s="1"/>
  <c r="AW3" i="2" s="1"/>
  <c r="AX1" i="2"/>
  <c r="AX2" i="2" s="1"/>
  <c r="AX3" i="2" s="1"/>
  <c r="AY1" i="2"/>
  <c r="AY2" i="2" s="1"/>
  <c r="AY3" i="2" s="1"/>
  <c r="AZ1" i="2"/>
  <c r="BA1" i="2"/>
  <c r="BA2" i="2" s="1"/>
  <c r="BA3" i="2" s="1"/>
  <c r="BB1" i="2"/>
  <c r="BC1" i="2"/>
  <c r="BD1" i="2"/>
  <c r="BD2" i="2" s="1"/>
  <c r="BD3" i="2" s="1"/>
  <c r="BE1" i="2"/>
  <c r="BE2" i="2" s="1"/>
  <c r="BE3" i="2" s="1"/>
  <c r="BF1" i="2"/>
  <c r="BF2" i="2" s="1"/>
  <c r="BF3" i="2" s="1"/>
  <c r="BG1" i="2"/>
  <c r="BG2" i="2" s="1"/>
  <c r="BG3" i="2" s="1"/>
  <c r="BH1" i="2"/>
  <c r="BH2" i="2" s="1"/>
  <c r="BH3" i="2" s="1"/>
  <c r="F2" i="2"/>
  <c r="F3" i="2" s="1"/>
  <c r="G2" i="2"/>
  <c r="G3" i="2" s="1"/>
  <c r="N2" i="2"/>
  <c r="N3" i="2" s="1"/>
  <c r="O2" i="2"/>
  <c r="O3" i="2" s="1"/>
  <c r="T2" i="2"/>
  <c r="T3" i="2" s="1"/>
  <c r="V2" i="2"/>
  <c r="V3" i="2" s="1"/>
  <c r="W2" i="2"/>
  <c r="W3" i="2" s="1"/>
  <c r="AD2" i="2"/>
  <c r="AD3" i="2" s="1"/>
  <c r="AE2" i="2"/>
  <c r="AE3" i="2" s="1"/>
  <c r="AJ2" i="2"/>
  <c r="AJ3" i="2" s="1"/>
  <c r="AL2" i="2"/>
  <c r="AL3" i="2" s="1"/>
  <c r="AM2" i="2"/>
  <c r="AM3" i="2" s="1"/>
  <c r="AT2" i="2"/>
  <c r="AT3" i="2" s="1"/>
  <c r="AU2" i="2"/>
  <c r="AU3" i="2" s="1"/>
  <c r="AZ2" i="2"/>
  <c r="AZ3" i="2" s="1"/>
  <c r="BB2" i="2"/>
  <c r="BB3" i="2" s="1"/>
  <c r="BC2" i="2"/>
  <c r="BC3" i="2" s="1"/>
  <c r="E1" i="2"/>
  <c r="E2" i="2" s="1"/>
  <c r="E3" i="2" s="1"/>
  <c r="B6" i="2"/>
  <c r="D6" i="2" s="1"/>
  <c r="B7" i="2"/>
  <c r="B8" i="2"/>
  <c r="B9" i="2"/>
  <c r="B10" i="2"/>
  <c r="B11" i="2"/>
  <c r="D11" i="2" s="1"/>
  <c r="B12" i="2"/>
  <c r="D12" i="2" s="1"/>
  <c r="B13" i="2"/>
  <c r="D13" i="2" s="1"/>
  <c r="B14" i="2"/>
  <c r="D14" i="2" s="1"/>
  <c r="B15" i="2"/>
  <c r="B16" i="2"/>
  <c r="B17" i="2"/>
  <c r="B18" i="2"/>
  <c r="B19" i="2"/>
  <c r="D19" i="2" s="1"/>
  <c r="B20" i="2"/>
  <c r="D20" i="2" s="1"/>
  <c r="B21" i="2"/>
  <c r="D21" i="2" s="1"/>
  <c r="B22" i="2"/>
  <c r="D22" i="2" s="1"/>
  <c r="B23" i="2"/>
  <c r="B24" i="2"/>
  <c r="B25" i="2"/>
  <c r="B26" i="2"/>
  <c r="B27" i="2"/>
  <c r="D27" i="2" s="1"/>
  <c r="B28" i="2"/>
  <c r="D28" i="2" s="1"/>
  <c r="B29" i="2"/>
  <c r="D29" i="2" s="1"/>
  <c r="B30" i="2"/>
  <c r="D30" i="2" s="1"/>
  <c r="B31" i="2"/>
  <c r="D31" i="2" s="1"/>
  <c r="B32" i="2"/>
  <c r="B33" i="2"/>
  <c r="B34" i="2"/>
  <c r="B35" i="2"/>
  <c r="D35" i="2" s="1"/>
  <c r="B36" i="2"/>
  <c r="D36" i="2" s="1"/>
  <c r="B37" i="2"/>
  <c r="D37" i="2" s="1"/>
  <c r="B38" i="2"/>
  <c r="D38" i="2" s="1"/>
  <c r="B39" i="2"/>
  <c r="D39" i="2" s="1"/>
  <c r="B40" i="2"/>
  <c r="B41" i="2"/>
  <c r="B42" i="2"/>
  <c r="B43" i="2"/>
  <c r="D43" i="2" s="1"/>
  <c r="B44" i="2"/>
  <c r="D44" i="2" s="1"/>
  <c r="B45" i="2"/>
  <c r="D45" i="2" s="1"/>
  <c r="B46" i="2"/>
  <c r="D46" i="2" s="1"/>
  <c r="B47" i="2"/>
  <c r="D47" i="2" s="1"/>
  <c r="B48" i="2"/>
  <c r="D48" i="2" s="1"/>
  <c r="B49" i="2"/>
  <c r="B50" i="2"/>
  <c r="B51" i="2"/>
  <c r="D51" i="2" s="1"/>
  <c r="B52" i="2"/>
  <c r="D52" i="2" s="1"/>
  <c r="B53" i="2"/>
  <c r="D53" i="2" s="1"/>
  <c r="B54" i="2"/>
  <c r="D54" i="2" s="1"/>
  <c r="B55" i="2"/>
  <c r="D55" i="2" s="1"/>
  <c r="B56" i="2"/>
  <c r="D56" i="2" s="1"/>
  <c r="B57" i="2"/>
  <c r="B58" i="2"/>
  <c r="B5" i="2"/>
  <c r="D5" i="2" s="1"/>
  <c r="BG473" i="1"/>
  <c r="BG474" i="1"/>
  <c r="BG475" i="1"/>
  <c r="BG476" i="1"/>
  <c r="BG477" i="1"/>
  <c r="BG478" i="1"/>
  <c r="BG479" i="1"/>
  <c r="BG462" i="1"/>
  <c r="BG463" i="1"/>
  <c r="BG464" i="1"/>
  <c r="BG465" i="1"/>
  <c r="BG466" i="1"/>
  <c r="BG467" i="1"/>
  <c r="BG468" i="1"/>
  <c r="BG469" i="1"/>
  <c r="BG470" i="1"/>
  <c r="BG472" i="1"/>
  <c r="BG457" i="1"/>
  <c r="BG458" i="1"/>
  <c r="BG459" i="1"/>
  <c r="BG461" i="1"/>
  <c r="BG449" i="1"/>
  <c r="BG450" i="1"/>
  <c r="BG451" i="1"/>
  <c r="BG452" i="1"/>
  <c r="BG453" i="1"/>
  <c r="BG454" i="1"/>
  <c r="BG456" i="1"/>
  <c r="BG440" i="1"/>
  <c r="BG441" i="1"/>
  <c r="BG442" i="1"/>
  <c r="BG443" i="1"/>
  <c r="BG444" i="1"/>
  <c r="BG445" i="1"/>
  <c r="BG446" i="1"/>
  <c r="BG448" i="1"/>
  <c r="BG433" i="1"/>
  <c r="BG434" i="1"/>
  <c r="BG435" i="1"/>
  <c r="BG436" i="1"/>
  <c r="BG437" i="1"/>
  <c r="BG439" i="1"/>
  <c r="BG425" i="1"/>
  <c r="BG426" i="1"/>
  <c r="BG427" i="1"/>
  <c r="BG428" i="1"/>
  <c r="BG429" i="1"/>
  <c r="BG430" i="1"/>
  <c r="BG432" i="1"/>
  <c r="BG418" i="1"/>
  <c r="BG419" i="1"/>
  <c r="BG420" i="1"/>
  <c r="BG421" i="1"/>
  <c r="BG422" i="1"/>
  <c r="BG424" i="1"/>
  <c r="BG407" i="1"/>
  <c r="BG408" i="1"/>
  <c r="BG409" i="1"/>
  <c r="BG410" i="1"/>
  <c r="BG411" i="1"/>
  <c r="BG412" i="1"/>
  <c r="BG413" i="1"/>
  <c r="BG414" i="1"/>
  <c r="BG415" i="1"/>
  <c r="BG417" i="1"/>
  <c r="BG399" i="1"/>
  <c r="BG400" i="1"/>
  <c r="BG401" i="1"/>
  <c r="BG402" i="1"/>
  <c r="BG403" i="1"/>
  <c r="BG404" i="1"/>
  <c r="BG406" i="1"/>
  <c r="BG396" i="1"/>
  <c r="BG395" i="1"/>
  <c r="BG394" i="1"/>
  <c r="BG393" i="1"/>
  <c r="BG392" i="1"/>
  <c r="BG391" i="1"/>
  <c r="BG390" i="1"/>
  <c r="BG381" i="1"/>
  <c r="BG382" i="1"/>
  <c r="BG383" i="1"/>
  <c r="BG384" i="1"/>
  <c r="BG385" i="1"/>
  <c r="BG386" i="1"/>
  <c r="BG387" i="1"/>
  <c r="BG388" i="1"/>
  <c r="BG398" i="1"/>
  <c r="BG378" i="1"/>
  <c r="BG377" i="1"/>
  <c r="BG376" i="1"/>
  <c r="BG375" i="1"/>
  <c r="BG374" i="1"/>
  <c r="BG373" i="1"/>
  <c r="BG372" i="1"/>
  <c r="BG362" i="1"/>
  <c r="BG363" i="1"/>
  <c r="BG364" i="1"/>
  <c r="BG365" i="1"/>
  <c r="BG366" i="1"/>
  <c r="BG367" i="1"/>
  <c r="BG368" i="1"/>
  <c r="BG369" i="1"/>
  <c r="BG370" i="1"/>
  <c r="BG380" i="1"/>
  <c r="BG354" i="1"/>
  <c r="BG355" i="1"/>
  <c r="BG356" i="1"/>
  <c r="BG357" i="1"/>
  <c r="BG358" i="1"/>
  <c r="BG359" i="1"/>
  <c r="BG361" i="1"/>
  <c r="BG343" i="1"/>
  <c r="BG344" i="1"/>
  <c r="BG345" i="1"/>
  <c r="BG346" i="1"/>
  <c r="BG347" i="1"/>
  <c r="BG348" i="1"/>
  <c r="BG349" i="1"/>
  <c r="BG350" i="1"/>
  <c r="BG351" i="1"/>
  <c r="BG353" i="1"/>
  <c r="BG335" i="1"/>
  <c r="BG336" i="1"/>
  <c r="BG337" i="1"/>
  <c r="BG338" i="1"/>
  <c r="BG339" i="1"/>
  <c r="BG340" i="1"/>
  <c r="BG342" i="1"/>
  <c r="BG326" i="1"/>
  <c r="BG327" i="1"/>
  <c r="BG328" i="1"/>
  <c r="BG329" i="1"/>
  <c r="BG330" i="1"/>
  <c r="BG331" i="1"/>
  <c r="BG332" i="1"/>
  <c r="BG334" i="1"/>
  <c r="BG315" i="1"/>
  <c r="BG316" i="1"/>
  <c r="BG317" i="1"/>
  <c r="BG318" i="1"/>
  <c r="BG319" i="1"/>
  <c r="BG320" i="1"/>
  <c r="BG321" i="1"/>
  <c r="BG322" i="1"/>
  <c r="BG323" i="1"/>
  <c r="BG325" i="1"/>
  <c r="BG303" i="1"/>
  <c r="BG304" i="1"/>
  <c r="BG305" i="1"/>
  <c r="BG306" i="1"/>
  <c r="BG307" i="1"/>
  <c r="BG308" i="1"/>
  <c r="BG309" i="1"/>
  <c r="BG310" i="1"/>
  <c r="BG311" i="1"/>
  <c r="BG312" i="1"/>
  <c r="BG314" i="1"/>
  <c r="BG292" i="1"/>
  <c r="BG293" i="1"/>
  <c r="BG294" i="1"/>
  <c r="BG295" i="1"/>
  <c r="BG296" i="1"/>
  <c r="BG297" i="1"/>
  <c r="BG298" i="1"/>
  <c r="BG299" i="1"/>
  <c r="BG300" i="1"/>
  <c r="BG302" i="1"/>
  <c r="BG278" i="1"/>
  <c r="BG279" i="1"/>
  <c r="BG280" i="1"/>
  <c r="BG281" i="1"/>
  <c r="BG282" i="1"/>
  <c r="BG283" i="1"/>
  <c r="BG284" i="1"/>
  <c r="BG285" i="1"/>
  <c r="BG286" i="1"/>
  <c r="BG287" i="1"/>
  <c r="BG288" i="1"/>
  <c r="BG289" i="1"/>
  <c r="BG291" i="1"/>
  <c r="BG269" i="1"/>
  <c r="BG270" i="1"/>
  <c r="BG271" i="1"/>
  <c r="BG272" i="1"/>
  <c r="BG273" i="1"/>
  <c r="BG274" i="1"/>
  <c r="BG275" i="1"/>
  <c r="BG277" i="1"/>
  <c r="BG210" i="1"/>
  <c r="BG259" i="1"/>
  <c r="BG260" i="1"/>
  <c r="BG261" i="1"/>
  <c r="BG262" i="1"/>
  <c r="BG263" i="1"/>
  <c r="BG264" i="1"/>
  <c r="BG265" i="1"/>
  <c r="BG266" i="1"/>
  <c r="BG268" i="1"/>
  <c r="BG248" i="1"/>
  <c r="BG249" i="1"/>
  <c r="BG250" i="1"/>
  <c r="BG251" i="1"/>
  <c r="BG252" i="1"/>
  <c r="BG253" i="1"/>
  <c r="BG254" i="1"/>
  <c r="BG255" i="1"/>
  <c r="BG256" i="1"/>
  <c r="BG258" i="1"/>
  <c r="BG237" i="1"/>
  <c r="BG238" i="1"/>
  <c r="BG239" i="1"/>
  <c r="BG240" i="1"/>
  <c r="BG241" i="1"/>
  <c r="BG242" i="1"/>
  <c r="BG243" i="1"/>
  <c r="BG244" i="1"/>
  <c r="BG245" i="1"/>
  <c r="BG246" i="1"/>
  <c r="BG226" i="1"/>
  <c r="BG227" i="1"/>
  <c r="BG228" i="1"/>
  <c r="BG229" i="1"/>
  <c r="BG230" i="1"/>
  <c r="BG231" i="1"/>
  <c r="BG232" i="1"/>
  <c r="BG233" i="1"/>
  <c r="BG234" i="1"/>
  <c r="BG236" i="1"/>
  <c r="BG211" i="1"/>
  <c r="BG212" i="1"/>
  <c r="BG213" i="1"/>
  <c r="BG214" i="1"/>
  <c r="BG215" i="1"/>
  <c r="BG216" i="1"/>
  <c r="BG217" i="1"/>
  <c r="BG218" i="1"/>
  <c r="BG219" i="1"/>
  <c r="BG220" i="1"/>
  <c r="BG221" i="1"/>
  <c r="BG222" i="1"/>
  <c r="BG223" i="1"/>
  <c r="BG225" i="1"/>
  <c r="BG196" i="1"/>
  <c r="BG197" i="1"/>
  <c r="BG198" i="1"/>
  <c r="BG199" i="1"/>
  <c r="BG200" i="1"/>
  <c r="BG201" i="1"/>
  <c r="BG202" i="1"/>
  <c r="BG203" i="1"/>
  <c r="BG204" i="1"/>
  <c r="BG205" i="1"/>
  <c r="BG206" i="1"/>
  <c r="BG207" i="1"/>
  <c r="BG208" i="1"/>
  <c r="BG188" i="1"/>
  <c r="BG189" i="1"/>
  <c r="BG190" i="1"/>
  <c r="BG191" i="1"/>
  <c r="BG192" i="1"/>
  <c r="BG193" i="1"/>
  <c r="BG195" i="1"/>
  <c r="BG187" i="1"/>
  <c r="BG185" i="1"/>
  <c r="BG184" i="1"/>
  <c r="BG183" i="1"/>
  <c r="BG182" i="1"/>
  <c r="BG181" i="1"/>
  <c r="BG180" i="1"/>
  <c r="BG179" i="1"/>
  <c r="BG178" i="1"/>
  <c r="BG176" i="1"/>
  <c r="BG175" i="1"/>
  <c r="BG174" i="1"/>
  <c r="BG173" i="1"/>
  <c r="BG172" i="1"/>
  <c r="BG171" i="1"/>
  <c r="BG170" i="1"/>
  <c r="BG169" i="1"/>
  <c r="BG167" i="1"/>
  <c r="BG166" i="1"/>
  <c r="BG165" i="1"/>
  <c r="BG164" i="1"/>
  <c r="BG163" i="1"/>
  <c r="BG162" i="1"/>
  <c r="BG161" i="1"/>
  <c r="BG160" i="1"/>
  <c r="BG158" i="1"/>
  <c r="BG157" i="1"/>
  <c r="BG156" i="1"/>
  <c r="BG155" i="1"/>
  <c r="BG154" i="1"/>
  <c r="BG153" i="1"/>
  <c r="BG152" i="1"/>
  <c r="BG151" i="1"/>
  <c r="BG150" i="1"/>
  <c r="BG142" i="1"/>
  <c r="BG143" i="1"/>
  <c r="BG144" i="1"/>
  <c r="BG145" i="1"/>
  <c r="BG146" i="1"/>
  <c r="BG147" i="1"/>
  <c r="BG148" i="1"/>
  <c r="BG141" i="1"/>
  <c r="BG139" i="1"/>
  <c r="BG138" i="1"/>
  <c r="BG137" i="1"/>
  <c r="BG136" i="1"/>
  <c r="BG135" i="1"/>
  <c r="BG134" i="1"/>
  <c r="BG133" i="1"/>
  <c r="BG132" i="1"/>
  <c r="BG130" i="1"/>
  <c r="BG129" i="1"/>
  <c r="BG128" i="1"/>
  <c r="BG127" i="1"/>
  <c r="BG126" i="1"/>
  <c r="BG125" i="1"/>
  <c r="BG119" i="1"/>
  <c r="BG120" i="1"/>
  <c r="BG121" i="1"/>
  <c r="BG122" i="1"/>
  <c r="BG123" i="1"/>
  <c r="BG118" i="1"/>
  <c r="BG110" i="1"/>
  <c r="BG111" i="1"/>
  <c r="BG112" i="1"/>
  <c r="BG113" i="1"/>
  <c r="BG114" i="1"/>
  <c r="BG115" i="1"/>
  <c r="BG116" i="1"/>
  <c r="BG109" i="1"/>
  <c r="BG104" i="1"/>
  <c r="BG105" i="1"/>
  <c r="BG106" i="1"/>
  <c r="BG107" i="1"/>
  <c r="BG103" i="1"/>
  <c r="BG96" i="1"/>
  <c r="BG97" i="1"/>
  <c r="BG98" i="1"/>
  <c r="BG99" i="1"/>
  <c r="BG100" i="1"/>
  <c r="BG101" i="1"/>
  <c r="BG95" i="1"/>
  <c r="BG88" i="1"/>
  <c r="BG89" i="1"/>
  <c r="BG90" i="1"/>
  <c r="BG91" i="1"/>
  <c r="BG92" i="1"/>
  <c r="BG93" i="1"/>
  <c r="BG87" i="1"/>
  <c r="BG85" i="1"/>
  <c r="BG80" i="1"/>
  <c r="BG81" i="1"/>
  <c r="BG82" i="1"/>
  <c r="BG83" i="1"/>
  <c r="BG84" i="1"/>
  <c r="BG79" i="1"/>
  <c r="BG77" i="1"/>
  <c r="BG76" i="1"/>
  <c r="BG75" i="1"/>
  <c r="BG74" i="1"/>
  <c r="BG73" i="1"/>
  <c r="BG72" i="1"/>
  <c r="BG70" i="1"/>
  <c r="BG69" i="1"/>
  <c r="BG68" i="1"/>
  <c r="BG67" i="1"/>
  <c r="BG61" i="1"/>
  <c r="BG62" i="1"/>
  <c r="BG63" i="1"/>
  <c r="BG64" i="1"/>
  <c r="BG65" i="1"/>
  <c r="BG59" i="1"/>
  <c r="BG60" i="1"/>
  <c r="BG57" i="1"/>
  <c r="BG56" i="1"/>
  <c r="BG55" i="1"/>
  <c r="BG54" i="1"/>
  <c r="BG53" i="1"/>
  <c r="BG52" i="1"/>
  <c r="BG51" i="1"/>
  <c r="BG50" i="1"/>
  <c r="BG43" i="1"/>
  <c r="BG44" i="1"/>
  <c r="BG45" i="1"/>
  <c r="BG46" i="1"/>
  <c r="BG47" i="1"/>
  <c r="BG48" i="1"/>
  <c r="BG42" i="1"/>
  <c r="BG39" i="1"/>
  <c r="BG34" i="1"/>
  <c r="BG35" i="1"/>
  <c r="BG36" i="1"/>
  <c r="BG37" i="1"/>
  <c r="BG38" i="1"/>
  <c r="BG40" i="1"/>
  <c r="BG33" i="1"/>
  <c r="BG26" i="1"/>
  <c r="BG27" i="1"/>
  <c r="BG28" i="1"/>
  <c r="BG29" i="1"/>
  <c r="BG30" i="1"/>
  <c r="BG31" i="1"/>
  <c r="BG25" i="1"/>
  <c r="BG15" i="1"/>
  <c r="BG16" i="1"/>
  <c r="BG17" i="1"/>
  <c r="BG14" i="1"/>
  <c r="BG13" i="1"/>
  <c r="BG23" i="1"/>
  <c r="BG22" i="1"/>
  <c r="BG21" i="1"/>
  <c r="BG20" i="1"/>
  <c r="BG19" i="1"/>
  <c r="BG12" i="1"/>
  <c r="BG11" i="1"/>
  <c r="BG7" i="1"/>
  <c r="BG8" i="1"/>
  <c r="BG9" i="1"/>
  <c r="BG4" i="1"/>
  <c r="BG5" i="1"/>
  <c r="BG3" i="1"/>
  <c r="D58" i="2" l="1"/>
  <c r="D50" i="2"/>
  <c r="D42" i="2"/>
  <c r="D34" i="2"/>
  <c r="D26" i="2"/>
  <c r="D18" i="2"/>
  <c r="D57" i="2"/>
  <c r="D49" i="2"/>
  <c r="D41" i="2"/>
  <c r="D33" i="2"/>
  <c r="D25" i="2"/>
  <c r="D17" i="2"/>
  <c r="D40" i="2"/>
  <c r="D32" i="2"/>
  <c r="D24" i="2"/>
  <c r="D16" i="2"/>
  <c r="D10" i="2"/>
  <c r="D9" i="2"/>
  <c r="D8" i="2"/>
  <c r="D23" i="2"/>
  <c r="D15" i="2"/>
  <c r="D7" i="2"/>
  <c r="M21" i="2"/>
  <c r="X6" i="2"/>
  <c r="AG6" i="2"/>
  <c r="AW22" i="2"/>
  <c r="R13" i="2"/>
  <c r="V14" i="2"/>
  <c r="L19" i="2"/>
  <c r="AN14" i="2"/>
  <c r="AN13" i="2"/>
  <c r="V6" i="2"/>
  <c r="AE6" i="2"/>
  <c r="AU22" i="2"/>
  <c r="F14" i="2"/>
  <c r="BH19" i="2"/>
  <c r="AJ20" i="2"/>
  <c r="AL12" i="2"/>
  <c r="AG14" i="2"/>
  <c r="Z14" i="2"/>
  <c r="AK7" i="2"/>
  <c r="W27" i="2"/>
  <c r="BF38" i="2"/>
  <c r="H35" i="2"/>
  <c r="AT6" i="2"/>
  <c r="BA20" i="2"/>
  <c r="J7" i="2"/>
  <c r="BC11" i="2"/>
  <c r="AB15" i="2"/>
  <c r="AI23" i="2"/>
  <c r="K39" i="2"/>
  <c r="P35" i="2"/>
  <c r="AZ20" i="2"/>
  <c r="BB12" i="2"/>
  <c r="J15" i="2"/>
  <c r="AA6" i="2"/>
  <c r="BE11" i="2"/>
  <c r="BE29" i="2"/>
  <c r="P27" i="2"/>
  <c r="J11" i="2"/>
  <c r="AT22" i="2"/>
  <c r="F12" i="2"/>
  <c r="BC12" i="2"/>
  <c r="BD12" i="2"/>
  <c r="L6" i="2"/>
  <c r="BF22" i="2"/>
  <c r="AU7" i="2"/>
  <c r="Y15" i="2"/>
  <c r="AK9" i="2"/>
  <c r="AQ13" i="2"/>
  <c r="AX21" i="2"/>
  <c r="AJ30" i="2"/>
  <c r="S27" i="2"/>
  <c r="AH11" i="2"/>
  <c r="N28" i="2"/>
  <c r="W28" i="2"/>
  <c r="O39" i="2"/>
  <c r="O22" i="2"/>
  <c r="AP15" i="2"/>
  <c r="AP13" i="2"/>
  <c r="AQ31" i="2"/>
  <c r="AC6" i="2"/>
  <c r="AH36" i="2"/>
  <c r="BB30" i="2"/>
  <c r="AS28" i="2"/>
  <c r="AW31" i="2"/>
  <c r="S19" i="2"/>
  <c r="BD22" i="2"/>
  <c r="AG13" i="2"/>
  <c r="AR14" i="2"/>
  <c r="O19" i="2"/>
  <c r="AK23" i="2"/>
  <c r="Y21" i="2"/>
  <c r="F38" i="2"/>
  <c r="AX20" i="2"/>
  <c r="L21" i="2"/>
  <c r="AK12" i="2"/>
  <c r="O12" i="2"/>
  <c r="AM10" i="2"/>
  <c r="AA31" i="2"/>
  <c r="BD35" i="2"/>
  <c r="R36" i="2"/>
  <c r="AL30" i="2"/>
  <c r="T27" i="2"/>
  <c r="AG31" i="2"/>
  <c r="AQ9" i="2"/>
  <c r="BH14" i="2"/>
  <c r="AB31" i="2"/>
  <c r="AY27" i="2"/>
  <c r="AK27" i="2"/>
  <c r="AZ35" i="2"/>
  <c r="Y52" i="2"/>
  <c r="P40" i="2"/>
  <c r="AB54" i="2"/>
  <c r="BF43" i="2"/>
  <c r="AL55" i="2"/>
  <c r="BH44" i="2"/>
  <c r="BD40" i="2"/>
  <c r="BB53" i="2"/>
  <c r="BB44" i="2"/>
  <c r="R47" i="2"/>
  <c r="AY56" i="2"/>
  <c r="AF40" i="2"/>
  <c r="AF54" i="2"/>
  <c r="BG51" i="2"/>
  <c r="AI10" i="2"/>
  <c r="Y12" i="2"/>
  <c r="BD27" i="2"/>
  <c r="R22" i="2"/>
  <c r="AS27" i="2"/>
  <c r="Y44" i="2"/>
  <c r="BH55" i="2"/>
  <c r="AB46" i="2"/>
  <c r="BB56" i="2"/>
  <c r="T45" i="2"/>
  <c r="AT55" i="2"/>
  <c r="V46" i="2"/>
  <c r="AS44" i="2"/>
  <c r="AA12" i="2"/>
  <c r="BC36" i="2"/>
  <c r="O6" i="2"/>
  <c r="N12" i="2"/>
  <c r="N11" i="2"/>
  <c r="AP6" i="2"/>
  <c r="AA14" i="2"/>
  <c r="L20" i="2"/>
  <c r="U20" i="2"/>
  <c r="U19" i="2"/>
  <c r="AW14" i="2"/>
  <c r="L12" i="2"/>
  <c r="L11" i="2"/>
  <c r="AN6" i="2"/>
  <c r="AY19" i="2"/>
  <c r="N21" i="2"/>
  <c r="BB22" i="2"/>
  <c r="P14" i="2"/>
  <c r="N19" i="2"/>
  <c r="AQ15" i="2"/>
  <c r="AG11" i="2"/>
  <c r="AF28" i="2"/>
  <c r="AD7" i="2"/>
  <c r="Q36" i="2"/>
  <c r="AA11" i="2"/>
  <c r="P23" i="2"/>
  <c r="AT11" i="2"/>
  <c r="Q13" i="2"/>
  <c r="AB6" i="2"/>
  <c r="AE27" i="2"/>
  <c r="Y20" i="2"/>
  <c r="Y36" i="2"/>
  <c r="O23" i="2"/>
  <c r="BD14" i="2"/>
  <c r="AT19" i="2"/>
  <c r="AR7" i="2"/>
  <c r="S13" i="2"/>
  <c r="K31" i="2"/>
  <c r="Y28" i="2"/>
  <c r="BF20" i="2"/>
  <c r="AM6" i="2"/>
  <c r="H14" i="2"/>
  <c r="Y14" i="2"/>
  <c r="R14" i="2"/>
  <c r="AC7" i="2"/>
  <c r="O27" i="2"/>
  <c r="AJ12" i="2"/>
  <c r="AU21" i="2"/>
  <c r="AN12" i="2"/>
  <c r="I19" i="2"/>
  <c r="AW28" i="2"/>
  <c r="AS31" i="2"/>
  <c r="AB28" i="2"/>
  <c r="J21" i="2"/>
  <c r="W29" i="2"/>
  <c r="AF29" i="2"/>
  <c r="H43" i="2"/>
  <c r="R8" i="2"/>
  <c r="I22" i="2"/>
  <c r="AL8" i="2"/>
  <c r="X36" i="2"/>
  <c r="P19" i="2"/>
  <c r="AQ37" i="2"/>
  <c r="AI35" i="2"/>
  <c r="X9" i="2"/>
  <c r="AO10" i="2"/>
  <c r="BC23" i="2"/>
  <c r="Z7" i="2"/>
  <c r="AI6" i="2"/>
  <c r="BF11" i="2"/>
  <c r="T23" i="2"/>
  <c r="Z28" i="2"/>
  <c r="AQ23" i="2"/>
  <c r="AZ13" i="2"/>
  <c r="M23" i="2"/>
  <c r="AD23" i="2"/>
  <c r="BB21" i="2"/>
  <c r="Z15" i="2"/>
  <c r="Z13" i="2"/>
  <c r="H36" i="2"/>
  <c r="BF37" i="2"/>
  <c r="AA37" i="2"/>
  <c r="AU31" i="2"/>
  <c r="AC28" i="2"/>
  <c r="W8" i="2"/>
  <c r="Q23" i="2"/>
  <c r="U14" i="2"/>
  <c r="AF35" i="2"/>
  <c r="N30" i="2"/>
  <c r="BC29" i="2"/>
  <c r="X38" i="2"/>
  <c r="AH53" i="2"/>
  <c r="BE43" i="2"/>
  <c r="AK55" i="2"/>
  <c r="L45" i="2"/>
  <c r="AU56" i="2"/>
  <c r="N46" i="2"/>
  <c r="AB43" i="2"/>
  <c r="H55" i="2"/>
  <c r="AY28" i="2"/>
  <c r="AA48" i="2"/>
  <c r="AR56" i="2"/>
  <c r="AG47" i="2"/>
  <c r="Z55" i="2"/>
  <c r="AH54" i="2"/>
  <c r="AZ19" i="2"/>
  <c r="BC9" i="2"/>
  <c r="BH31" i="2"/>
  <c r="BG27" i="2"/>
  <c r="H30" i="2"/>
  <c r="AH45" i="2"/>
  <c r="K20" i="2"/>
  <c r="AK47" i="2"/>
  <c r="AA20" i="2"/>
  <c r="AC46" i="2"/>
  <c r="BC56" i="2"/>
  <c r="AE47" i="2"/>
  <c r="BB45" i="2"/>
  <c r="AR29" i="2"/>
  <c r="AW38" i="2"/>
  <c r="AZ29" i="2"/>
  <c r="Q54" i="2"/>
  <c r="T52" i="2"/>
  <c r="P12" i="2"/>
  <c r="AC14" i="2"/>
  <c r="L28" i="2"/>
  <c r="BA27" i="2"/>
  <c r="AQ38" i="2"/>
  <c r="AX53" i="2"/>
  <c r="BH11" i="2"/>
  <c r="W13" i="2"/>
  <c r="W12" i="2"/>
  <c r="W11" i="2"/>
  <c r="H19" i="2"/>
  <c r="U21" i="2"/>
  <c r="AD21" i="2"/>
  <c r="AD20" i="2"/>
  <c r="AD19" i="2"/>
  <c r="U13" i="2"/>
  <c r="U12" i="2"/>
  <c r="U11" i="2"/>
  <c r="BH20" i="2"/>
  <c r="W22" i="2"/>
  <c r="AU6" i="2"/>
  <c r="AT20" i="2"/>
  <c r="BC20" i="2"/>
  <c r="T7" i="2"/>
  <c r="AX12" i="2"/>
  <c r="AO29" i="2"/>
  <c r="I20" i="2"/>
  <c r="Z37" i="2"/>
  <c r="AS13" i="2"/>
  <c r="I7" i="2"/>
  <c r="P13" i="2"/>
  <c r="AH14" i="2"/>
  <c r="AS7" i="2"/>
  <c r="AN28" i="2"/>
  <c r="AQ22" i="2"/>
  <c r="AH37" i="2"/>
  <c r="H7" i="2"/>
  <c r="AK19" i="2"/>
  <c r="P21" i="2"/>
  <c r="AN11" i="2"/>
  <c r="AJ14" i="2"/>
  <c r="AU35" i="2"/>
  <c r="AH29" i="2"/>
  <c r="U23" i="2"/>
  <c r="T11" i="2"/>
  <c r="BE15" i="2"/>
  <c r="F19" i="2"/>
  <c r="AI15" i="2"/>
  <c r="Y11" i="2"/>
  <c r="X28" i="2"/>
  <c r="BA21" i="2"/>
  <c r="Q6" i="2"/>
  <c r="S15" i="2"/>
  <c r="AU19" i="2"/>
  <c r="AY30" i="2"/>
  <c r="Q35" i="2"/>
  <c r="AK29" i="2"/>
  <c r="AB23" i="2"/>
  <c r="AF30" i="2"/>
  <c r="AO30" i="2"/>
  <c r="Q44" i="2"/>
  <c r="BA11" i="2"/>
  <c r="AH6" i="2"/>
  <c r="Q11" i="2"/>
  <c r="AH38" i="2"/>
  <c r="AB22" i="2"/>
  <c r="Z11" i="2"/>
  <c r="AR36" i="2"/>
  <c r="AH20" i="2"/>
  <c r="AY20" i="2"/>
  <c r="K10" i="2"/>
  <c r="AK10" i="2"/>
  <c r="N9" i="2"/>
  <c r="AW21" i="2"/>
  <c r="AF27" i="2"/>
  <c r="AQ29" i="2"/>
  <c r="AI27" i="2"/>
  <c r="X19" i="2"/>
  <c r="U27" i="2"/>
  <c r="AD27" i="2"/>
  <c r="BE7" i="2"/>
  <c r="AF21" i="2"/>
  <c r="BH15" i="2"/>
  <c r="R38" i="2"/>
  <c r="AY21" i="2"/>
  <c r="H9" i="2"/>
  <c r="S35" i="2"/>
  <c r="F7" i="2"/>
  <c r="S20" i="2"/>
  <c r="BA10" i="2"/>
  <c r="Z30" i="2"/>
  <c r="AB13" i="2"/>
  <c r="M37" i="2"/>
  <c r="Z19" i="2"/>
  <c r="AZ39" i="2"/>
  <c r="AQ54" i="2"/>
  <c r="K45" i="2"/>
  <c r="AT56" i="2"/>
  <c r="U46" i="2"/>
  <c r="I10" i="2"/>
  <c r="W47" i="2"/>
  <c r="AK44" i="2"/>
  <c r="Q56" i="2"/>
  <c r="AM36" i="2"/>
  <c r="BB51" i="2"/>
  <c r="AW55" i="2"/>
  <c r="G51" i="2"/>
  <c r="W43" i="2"/>
  <c r="AV56" i="2"/>
  <c r="T10" i="2"/>
  <c r="M15" i="2"/>
  <c r="AN35" i="2"/>
  <c r="V30" i="2"/>
  <c r="AP19" i="2"/>
  <c r="AQ46" i="2"/>
  <c r="AK30" i="2"/>
  <c r="AT48" i="2"/>
  <c r="AM30" i="2"/>
  <c r="AL47" i="2"/>
  <c r="M30" i="2"/>
  <c r="AN48" i="2"/>
  <c r="H47" i="2"/>
  <c r="BB36" i="2"/>
  <c r="M40" i="2"/>
  <c r="N13" i="2"/>
  <c r="AF14" i="2"/>
  <c r="AF13" i="2"/>
  <c r="AF12" i="2"/>
  <c r="AW11" i="2"/>
  <c r="AD22" i="2"/>
  <c r="AM22" i="2"/>
  <c r="AM21" i="2"/>
  <c r="AM20" i="2"/>
  <c r="AD14" i="2"/>
  <c r="AD13" i="2"/>
  <c r="AD12" i="2"/>
  <c r="N22" i="2"/>
  <c r="P6" i="2"/>
  <c r="AB11" i="2"/>
  <c r="P22" i="2"/>
  <c r="Y22" i="2"/>
  <c r="X11" i="2"/>
  <c r="T14" i="2"/>
  <c r="AX30" i="2"/>
  <c r="AA22" i="2"/>
  <c r="Z20" i="2"/>
  <c r="AR20" i="2"/>
  <c r="AT12" i="2"/>
  <c r="BE14" i="2"/>
  <c r="K6" i="2"/>
  <c r="AO11" i="2"/>
  <c r="AW29" i="2"/>
  <c r="H27" i="2"/>
  <c r="AP20" i="2"/>
  <c r="AR11" i="2"/>
  <c r="G21" i="2"/>
  <c r="AO22" i="2"/>
  <c r="BE12" i="2"/>
  <c r="BA15" i="2"/>
  <c r="BD36" i="2"/>
  <c r="AQ30" i="2"/>
  <c r="AD6" i="2"/>
  <c r="AL13" i="2"/>
  <c r="AL20" i="2"/>
  <c r="AU20" i="2"/>
  <c r="L7" i="2"/>
  <c r="AP12" i="2"/>
  <c r="AG29" i="2"/>
  <c r="I8" i="2"/>
  <c r="AB9" i="2"/>
  <c r="M8" i="2"/>
  <c r="Q29" i="2"/>
  <c r="I36" i="2"/>
  <c r="Z36" i="2"/>
  <c r="AT30" i="2"/>
  <c r="AB27" i="2"/>
  <c r="AO31" i="2"/>
  <c r="AX31" i="2"/>
  <c r="BC7" i="2"/>
  <c r="AG15" i="2"/>
  <c r="AS9" i="2"/>
  <c r="AY13" i="2"/>
  <c r="K22" i="2"/>
  <c r="J28" i="2"/>
  <c r="I21" i="2"/>
  <c r="BA37" i="2"/>
  <c r="AZ22" i="2"/>
  <c r="N23" i="2"/>
  <c r="AU14" i="2"/>
  <c r="AV13" i="2"/>
  <c r="AV11" i="2"/>
  <c r="AU27" i="2"/>
  <c r="J29" i="2"/>
  <c r="AZ30" i="2"/>
  <c r="AR28" i="2"/>
  <c r="AP21" i="2"/>
  <c r="AD28" i="2"/>
  <c r="AM28" i="2"/>
  <c r="AK11" i="2"/>
  <c r="R6" i="2"/>
  <c r="N8" i="2"/>
  <c r="AY39" i="2"/>
  <c r="AW27" i="2"/>
  <c r="AF20" i="2"/>
  <c r="AB36" i="2"/>
  <c r="BE19" i="2"/>
  <c r="AK22" i="2"/>
  <c r="Z23" i="2"/>
  <c r="G35" i="2"/>
  <c r="Y27" i="2"/>
  <c r="BG15" i="2"/>
  <c r="O28" i="2"/>
  <c r="I44" i="2"/>
  <c r="AZ55" i="2"/>
  <c r="T46" i="2"/>
  <c r="BH16" i="2"/>
  <c r="AD47" i="2"/>
  <c r="AJ29" i="2"/>
  <c r="AF48" i="2"/>
  <c r="AT45" i="2"/>
  <c r="AQ28" i="2"/>
  <c r="AN38" i="2"/>
  <c r="AS14" i="2"/>
  <c r="W40" i="2"/>
  <c r="BA53" i="2"/>
  <c r="AX48" i="2"/>
  <c r="H52" i="2"/>
  <c r="Y23" i="2"/>
  <c r="AD15" i="2"/>
  <c r="AK14" i="2"/>
  <c r="U37" i="2"/>
  <c r="AU28" i="2"/>
  <c r="AZ47" i="2"/>
  <c r="W37" i="2"/>
  <c r="I51" i="2"/>
  <c r="F35" i="2"/>
  <c r="AU48" i="2"/>
  <c r="L37" i="2"/>
  <c r="Z27" i="2"/>
  <c r="W14" i="2"/>
  <c r="M19" i="2"/>
  <c r="AO14" i="2"/>
  <c r="AO13" i="2"/>
  <c r="BF12" i="2"/>
  <c r="W6" i="2"/>
  <c r="AF6" i="2"/>
  <c r="AV22" i="2"/>
  <c r="AV21" i="2"/>
  <c r="K19" i="2"/>
  <c r="AM14" i="2"/>
  <c r="AM13" i="2"/>
  <c r="G6" i="2"/>
  <c r="AL6" i="2"/>
  <c r="AT13" i="2"/>
  <c r="AO23" i="2"/>
  <c r="AX23" i="2"/>
  <c r="AO12" i="2"/>
  <c r="AK15" i="2"/>
  <c r="BG31" i="2"/>
  <c r="I28" i="2"/>
  <c r="AR22" i="2"/>
  <c r="G23" i="2"/>
  <c r="X14" i="2"/>
  <c r="AL19" i="2"/>
  <c r="AJ7" i="2"/>
  <c r="K13" i="2"/>
  <c r="BF30" i="2"/>
  <c r="Q28" i="2"/>
  <c r="BH22" i="2"/>
  <c r="G14" i="2"/>
  <c r="AF22" i="2"/>
  <c r="AA7" i="2"/>
  <c r="S14" i="2"/>
  <c r="AG21" i="2"/>
  <c r="J38" i="2"/>
  <c r="AZ31" i="2"/>
  <c r="K11" i="2"/>
  <c r="BD15" i="2"/>
  <c r="H22" i="2"/>
  <c r="Q22" i="2"/>
  <c r="P11" i="2"/>
  <c r="BG13" i="2"/>
  <c r="AP30" i="2"/>
  <c r="AS12" i="2"/>
  <c r="AM12" i="2"/>
  <c r="AU10" i="2"/>
  <c r="AI31" i="2"/>
  <c r="K38" i="2"/>
  <c r="AI37" i="2"/>
  <c r="BC31" i="2"/>
  <c r="AK28" i="2"/>
  <c r="AF9" i="2"/>
  <c r="M22" i="2"/>
  <c r="AR12" i="2"/>
  <c r="BC21" i="2"/>
  <c r="AV12" i="2"/>
  <c r="Q19" i="2"/>
  <c r="X27" i="2"/>
  <c r="AI29" i="2"/>
  <c r="AA23" i="2"/>
  <c r="AQ12" i="2"/>
  <c r="M27" i="2"/>
  <c r="V27" i="2"/>
  <c r="AB19" i="2"/>
  <c r="BB19" i="2"/>
  <c r="AI14" i="2"/>
  <c r="J30" i="2"/>
  <c r="L31" i="2"/>
  <c r="AG35" i="2"/>
  <c r="BA29" i="2"/>
  <c r="BH23" i="2"/>
  <c r="AM29" i="2"/>
  <c r="AM7" i="2"/>
  <c r="Q15" i="2"/>
  <c r="AC9" i="2"/>
  <c r="BD10" i="2"/>
  <c r="AL15" i="2"/>
  <c r="K29" i="2"/>
  <c r="AX22" i="2"/>
  <c r="AK37" i="2"/>
  <c r="T22" i="2"/>
  <c r="R10" i="2"/>
  <c r="G11" i="2"/>
  <c r="AA39" i="2"/>
  <c r="BG29" i="2"/>
  <c r="S22" i="2"/>
  <c r="BD29" i="2"/>
  <c r="Z45" i="2"/>
  <c r="AB16" i="2"/>
  <c r="AC47" i="2"/>
  <c r="G30" i="2"/>
  <c r="AM48" i="2"/>
  <c r="AY36" i="2"/>
  <c r="AG32" i="2"/>
  <c r="BC46" i="2"/>
  <c r="AL36" i="2"/>
  <c r="BF39" i="2"/>
  <c r="BC43" i="2"/>
  <c r="AA47" i="2"/>
  <c r="P56" i="2"/>
  <c r="BC51" i="2"/>
  <c r="AF38" i="2"/>
  <c r="F11" i="2"/>
  <c r="AH30" i="2"/>
  <c r="AG27" i="2"/>
  <c r="AI22" i="2"/>
  <c r="I30" i="2"/>
  <c r="X51" i="2"/>
  <c r="G39" i="2"/>
  <c r="R52" i="2"/>
  <c r="X37" i="2"/>
  <c r="J51" i="2"/>
  <c r="BC38" i="2"/>
  <c r="U36" i="2"/>
  <c r="AR51" i="2"/>
  <c r="K40" i="2"/>
  <c r="H45" i="2"/>
  <c r="BE54" i="2"/>
  <c r="AC51" i="2"/>
  <c r="AC12" i="2"/>
  <c r="AV10" i="2"/>
  <c r="AT15" i="2"/>
  <c r="AC37" i="2"/>
  <c r="BF19" i="2"/>
  <c r="AP45" i="2"/>
  <c r="N31" i="2"/>
  <c r="AX14" i="2"/>
  <c r="L14" i="2"/>
  <c r="M12" i="2"/>
  <c r="M11" i="2"/>
  <c r="AO6" i="2"/>
  <c r="BE22" i="2"/>
  <c r="T20" i="2"/>
  <c r="T19" i="2"/>
  <c r="AV14" i="2"/>
  <c r="AZ11" i="2"/>
  <c r="S11" i="2"/>
  <c r="AS20" i="2"/>
  <c r="BE6" i="2"/>
  <c r="K7" i="2"/>
  <c r="BF13" i="2"/>
  <c r="V7" i="2"/>
  <c r="AE35" i="2"/>
  <c r="R29" i="2"/>
  <c r="I27" i="2"/>
  <c r="BC6" i="2"/>
  <c r="AC19" i="2"/>
  <c r="H21" i="2"/>
  <c r="AF11" i="2"/>
  <c r="AB14" i="2"/>
  <c r="AM35" i="2"/>
  <c r="Z29" i="2"/>
  <c r="BB6" i="2"/>
  <c r="F21" i="2"/>
  <c r="R7" i="2"/>
  <c r="H12" i="2"/>
  <c r="AR15" i="2"/>
  <c r="AY23" i="2"/>
  <c r="S39" i="2"/>
  <c r="X35" i="2"/>
  <c r="AC13" i="2"/>
  <c r="AK20" i="2"/>
  <c r="AG23" i="2"/>
  <c r="AP23" i="2"/>
  <c r="AG12" i="2"/>
  <c r="AC15" i="2"/>
  <c r="AY31" i="2"/>
  <c r="G22" i="2"/>
  <c r="AH15" i="2"/>
  <c r="AH13" i="2"/>
  <c r="P36" i="2"/>
  <c r="L22" i="2"/>
  <c r="Q10" i="2"/>
  <c r="AA35" i="2"/>
  <c r="O8" i="2"/>
  <c r="AI20" i="2"/>
  <c r="H31" i="2"/>
  <c r="F22" i="2"/>
  <c r="Y6" i="2"/>
  <c r="AA15" i="2"/>
  <c r="H20" i="2"/>
  <c r="BE28" i="2"/>
  <c r="AR30" i="2"/>
  <c r="AA27" i="2"/>
  <c r="Z21" i="2"/>
  <c r="V28" i="2"/>
  <c r="AE28" i="2"/>
  <c r="AA9" i="2"/>
  <c r="J23" i="2"/>
  <c r="AR6" i="2"/>
  <c r="I37" i="2"/>
  <c r="AW36" i="2"/>
  <c r="AP36" i="2"/>
  <c r="G31" i="2"/>
  <c r="AR27" i="2"/>
  <c r="AV30" i="2"/>
  <c r="AB12" i="2"/>
  <c r="W21" i="2"/>
  <c r="X12" i="2"/>
  <c r="AI13" i="2"/>
  <c r="AH21" i="2"/>
  <c r="AB30" i="2"/>
  <c r="K27" i="2"/>
  <c r="Y10" i="2"/>
  <c r="F28" i="2"/>
  <c r="AI19" i="2"/>
  <c r="AY6" i="2"/>
  <c r="K12" i="2"/>
  <c r="BF36" i="2"/>
  <c r="BH27" i="2"/>
  <c r="R31" i="2"/>
  <c r="AI46" i="2"/>
  <c r="BH29" i="2"/>
  <c r="AL48" i="2"/>
  <c r="H37" i="2"/>
  <c r="K52" i="2"/>
  <c r="AT38" i="2"/>
  <c r="BH35" i="2"/>
  <c r="I48" i="2"/>
  <c r="AM38" i="2"/>
  <c r="AT43" i="2"/>
  <c r="BH48" i="2"/>
  <c r="AW53" i="2"/>
  <c r="O43" i="2"/>
  <c r="AP55" i="2"/>
  <c r="AN46" i="2"/>
  <c r="AH23" i="2"/>
  <c r="O35" i="2"/>
  <c r="L30" i="2"/>
  <c r="M28" i="2"/>
  <c r="Z31" i="2"/>
  <c r="AG52" i="2"/>
  <c r="Y40" i="2"/>
  <c r="AA53" i="2"/>
  <c r="H39" i="2"/>
  <c r="S52" i="2"/>
  <c r="R40" i="2"/>
  <c r="AC38" i="2"/>
  <c r="BA52" i="2"/>
  <c r="BA43" i="2"/>
  <c r="Q46" i="2"/>
  <c r="BG47" i="2"/>
  <c r="N54" i="2"/>
  <c r="AT21" i="2"/>
  <c r="J19" i="2"/>
  <c r="AO27" i="2"/>
  <c r="AY22" i="2"/>
  <c r="BC28" i="2"/>
  <c r="AY46" i="2"/>
  <c r="V21" i="2"/>
  <c r="AE21" i="2"/>
  <c r="AE20" i="2"/>
  <c r="S6" i="2"/>
  <c r="BD20" i="2"/>
  <c r="V13" i="2"/>
  <c r="V12" i="2"/>
  <c r="V11" i="2"/>
  <c r="AX6" i="2"/>
  <c r="AC21" i="2"/>
  <c r="AC20" i="2"/>
  <c r="AQ11" i="2"/>
  <c r="F13" i="2"/>
  <c r="AK13" i="2"/>
  <c r="H23" i="2"/>
  <c r="AL11" i="2"/>
  <c r="AU11" i="2"/>
  <c r="T15" i="2"/>
  <c r="AN20" i="2"/>
  <c r="AN36" i="2"/>
  <c r="AA30" i="2"/>
  <c r="R28" i="2"/>
  <c r="AJ11" i="2"/>
  <c r="BB20" i="2"/>
  <c r="AG22" i="2"/>
  <c r="AW12" i="2"/>
  <c r="AS15" i="2"/>
  <c r="AV36" i="2"/>
  <c r="AI30" i="2"/>
  <c r="AI11" i="2"/>
  <c r="X23" i="2"/>
  <c r="BB11" i="2"/>
  <c r="Y13" i="2"/>
  <c r="AJ6" i="2"/>
  <c r="AM27" i="2"/>
  <c r="AO20" i="2"/>
  <c r="AG36" i="2"/>
  <c r="AU15" i="2"/>
  <c r="BC22" i="2"/>
  <c r="AW6" i="2"/>
  <c r="BF6" i="2"/>
  <c r="AX13" i="2"/>
  <c r="M6" i="2"/>
  <c r="W35" i="2"/>
  <c r="J8" i="2"/>
  <c r="BD21" i="2"/>
  <c r="AD8" i="2"/>
  <c r="Z38" i="2"/>
  <c r="BE27" i="2"/>
  <c r="AV20" i="2"/>
  <c r="AJ36" i="2"/>
  <c r="R20" i="2"/>
  <c r="BA22" i="2"/>
  <c r="T35" i="2"/>
  <c r="Q8" i="2"/>
  <c r="AJ9" i="2"/>
  <c r="U8" i="2"/>
  <c r="G27" i="2"/>
  <c r="BG30" i="2"/>
  <c r="BA31" i="2"/>
  <c r="AJ28" i="2"/>
  <c r="AR23" i="2"/>
  <c r="AE29" i="2"/>
  <c r="BE9" i="2"/>
  <c r="G13" i="2"/>
  <c r="AI7" i="2"/>
  <c r="W9" i="2"/>
  <c r="AP38" i="2"/>
  <c r="AL7" i="2"/>
  <c r="AY37" i="2"/>
  <c r="AQ35" i="2"/>
  <c r="BA28" i="2"/>
  <c r="BE31" i="2"/>
  <c r="AS21" i="2"/>
  <c r="I6" i="2"/>
  <c r="K15" i="2"/>
  <c r="AE19" i="2"/>
  <c r="AO28" i="2"/>
  <c r="AK31" i="2"/>
  <c r="T28" i="2"/>
  <c r="AW20" i="2"/>
  <c r="O29" i="2"/>
  <c r="AA10" i="2"/>
  <c r="Q12" i="2"/>
  <c r="AZ23" i="2"/>
  <c r="BA14" i="2"/>
  <c r="AY12" i="2"/>
  <c r="AX19" i="2"/>
  <c r="AR47" i="2"/>
  <c r="G37" i="2"/>
  <c r="J52" i="2"/>
  <c r="BB38" i="2"/>
  <c r="T53" i="2"/>
  <c r="I40" i="2"/>
  <c r="T38" i="2"/>
  <c r="AJ51" i="2"/>
  <c r="BE39" i="2"/>
  <c r="BC44" i="2"/>
  <c r="L52" i="2"/>
  <c r="L56" i="2"/>
  <c r="AR48" i="2"/>
  <c r="AE43" i="2"/>
  <c r="Z10" i="2"/>
  <c r="O11" i="2"/>
  <c r="AI39" i="2"/>
  <c r="K37" i="2"/>
  <c r="BH13" i="2"/>
  <c r="M36" i="2"/>
  <c r="AP53" i="2"/>
  <c r="J44" i="2"/>
  <c r="AJ54" i="2"/>
  <c r="Z40" i="2"/>
  <c r="AB53" i="2"/>
  <c r="BG43" i="2"/>
  <c r="AU39" i="2"/>
  <c r="G54" i="2"/>
  <c r="AJ13" i="2"/>
  <c r="Z47" i="2"/>
  <c r="AA51" i="2"/>
  <c r="AB56" i="2"/>
  <c r="AC11" i="2"/>
  <c r="S31" i="2"/>
  <c r="T30" i="2"/>
  <c r="U28" i="2"/>
  <c r="Q30" i="2"/>
  <c r="BH47" i="2"/>
  <c r="AM37" i="2"/>
  <c r="BH12" i="2"/>
  <c r="AE22" i="2"/>
  <c r="AN22" i="2"/>
  <c r="AN21" i="2"/>
  <c r="I12" i="2"/>
  <c r="M13" i="2"/>
  <c r="AE14" i="2"/>
  <c r="AE13" i="2"/>
  <c r="AE12" i="2"/>
  <c r="AE11" i="2"/>
  <c r="AL22" i="2"/>
  <c r="AL21" i="2"/>
  <c r="AZ12" i="2"/>
  <c r="O14" i="2"/>
  <c r="BC15" i="2"/>
  <c r="BD6" i="2"/>
  <c r="H13" i="2"/>
  <c r="I13" i="2"/>
  <c r="T6" i="2"/>
  <c r="S23" i="2"/>
  <c r="AW37" i="2"/>
  <c r="AJ31" i="2"/>
  <c r="AA29" i="2"/>
  <c r="BB13" i="2"/>
  <c r="X22" i="2"/>
  <c r="S7" i="2"/>
  <c r="K14" i="2"/>
  <c r="Q21" i="2"/>
  <c r="BE37" i="2"/>
  <c r="AR31" i="2"/>
  <c r="BA13" i="2"/>
  <c r="Q7" i="2"/>
  <c r="X13" i="2"/>
  <c r="AP14" i="2"/>
  <c r="BA7" i="2"/>
  <c r="AV28" i="2"/>
  <c r="BG22" i="2"/>
  <c r="AP37" i="2"/>
  <c r="AB20" i="2"/>
  <c r="AV6" i="2"/>
  <c r="AD11" i="2"/>
  <c r="AM11" i="2"/>
  <c r="L15" i="2"/>
  <c r="X20" i="2"/>
  <c r="AF36" i="2"/>
  <c r="AS11" i="2"/>
  <c r="Z6" i="2"/>
  <c r="I11" i="2"/>
  <c r="BG39" i="2"/>
  <c r="S29" i="2"/>
  <c r="K23" i="2"/>
  <c r="AS37" i="2"/>
  <c r="AJ22" i="2"/>
  <c r="N27" i="2"/>
  <c r="AL37" i="2"/>
  <c r="BA12" i="2"/>
  <c r="AU12" i="2"/>
  <c r="H11" i="2"/>
  <c r="Y29" i="2"/>
  <c r="AO36" i="2"/>
  <c r="Y35" i="2"/>
  <c r="AS29" i="2"/>
  <c r="AJ27" i="2"/>
  <c r="AN30" i="2"/>
  <c r="AL14" i="2"/>
  <c r="AS19" i="2"/>
  <c r="AT10" i="2"/>
  <c r="J12" i="2"/>
  <c r="U6" i="2"/>
  <c r="AG19" i="2"/>
  <c r="AI12" i="2"/>
  <c r="AZ36" i="2"/>
  <c r="AG10" i="2"/>
  <c r="AX11" i="2"/>
  <c r="BD7" i="2"/>
  <c r="T9" i="2"/>
  <c r="BH7" i="2"/>
  <c r="I29" i="2"/>
  <c r="S30" i="2"/>
  <c r="I35" i="2"/>
  <c r="AC29" i="2"/>
  <c r="L23" i="2"/>
  <c r="X30" i="2"/>
  <c r="AR19" i="2"/>
  <c r="AU9" i="2"/>
  <c r="AV27" i="2"/>
  <c r="BE21" i="2"/>
  <c r="AA21" i="2"/>
  <c r="AN31" i="2"/>
  <c r="P51" i="2"/>
  <c r="BA38" i="2"/>
  <c r="S53" i="2"/>
  <c r="Q40" i="2"/>
  <c r="AC54" i="2"/>
  <c r="AY43" i="2"/>
  <c r="AL39" i="2"/>
  <c r="AS52" i="2"/>
  <c r="AS43" i="2"/>
  <c r="I46" i="2"/>
  <c r="AO54" i="2"/>
  <c r="BD54" i="2"/>
  <c r="BA51" i="2"/>
  <c r="AZ48" i="2"/>
  <c r="AQ19" i="2"/>
  <c r="BG6" i="2"/>
  <c r="T13" i="2"/>
  <c r="BB15" i="2"/>
  <c r="AQ21" i="2"/>
  <c r="AG38" i="2"/>
  <c r="AY54" i="2"/>
  <c r="P55" i="2"/>
  <c r="J54" i="2"/>
  <c r="G12" i="2"/>
  <c r="S37" i="2"/>
  <c r="AH31" i="2"/>
  <c r="U35" i="2"/>
  <c r="BB48" i="2"/>
  <c r="V35" i="2"/>
  <c r="AT47" i="2"/>
  <c r="AS30" i="2"/>
  <c r="AM47" i="2"/>
  <c r="G46" i="2"/>
  <c r="O37" i="2"/>
  <c r="V40" i="2"/>
  <c r="AM45" i="2"/>
  <c r="G43" i="2"/>
  <c r="H8" i="2"/>
  <c r="BD13" i="2"/>
  <c r="J22" i="2"/>
  <c r="AW19" i="2"/>
  <c r="AJ19" i="2"/>
  <c r="AM9" i="2"/>
  <c r="T31" i="2"/>
  <c r="AQ27" i="2"/>
  <c r="AC27" i="2"/>
  <c r="AE30" i="2"/>
  <c r="AS48" i="2"/>
  <c r="T29" i="2"/>
  <c r="AD48" i="2"/>
  <c r="AU36" i="2"/>
  <c r="BF51" i="2"/>
  <c r="BC39" i="2"/>
  <c r="G38" i="2"/>
  <c r="AB51" i="2"/>
  <c r="AV39" i="2"/>
  <c r="AU44" i="2"/>
  <c r="Y54" i="2"/>
  <c r="AZ52" i="2"/>
  <c r="AE51" i="2"/>
  <c r="Y37" i="2"/>
  <c r="AG20" i="2"/>
  <c r="AK6" i="2"/>
  <c r="AI38" i="2"/>
  <c r="BB39" i="2"/>
  <c r="AI43" i="2"/>
  <c r="AV47" i="2"/>
  <c r="AO32" i="2"/>
  <c r="BE47" i="2"/>
  <c r="X46" i="2"/>
  <c r="AF44" i="2"/>
  <c r="R57" i="2"/>
  <c r="L50" i="2"/>
  <c r="G5" i="2"/>
  <c r="C23" i="2" a="1"/>
  <c r="AP5" i="2"/>
  <c r="C11" i="2" a="1"/>
  <c r="BG53" i="2"/>
  <c r="AE46" i="2"/>
  <c r="AL9" i="2"/>
  <c r="AZ28" i="2"/>
  <c r="AB21" i="2"/>
  <c r="M48" i="2"/>
  <c r="Y51" i="2"/>
  <c r="BB47" i="2"/>
  <c r="AL46" i="2"/>
  <c r="AY50" i="2"/>
  <c r="N35" i="2"/>
  <c r="N50" i="2"/>
  <c r="K49" i="2"/>
  <c r="W45" i="2"/>
  <c r="AC57" i="2"/>
  <c r="AE53" i="2"/>
  <c r="AY5" i="2"/>
  <c r="AU50" i="2"/>
  <c r="I26" i="2"/>
  <c r="Y7" i="2"/>
  <c r="AE33" i="2"/>
  <c r="AS23" i="2"/>
  <c r="F37" i="2"/>
  <c r="BA35" i="2"/>
  <c r="Q38" i="2"/>
  <c r="AP35" i="2"/>
  <c r="AL41" i="2"/>
  <c r="AU37" i="2"/>
  <c r="AO46" i="2"/>
  <c r="AC49" i="2"/>
  <c r="V50" i="2"/>
  <c r="V42" i="2"/>
  <c r="AZ50" i="2"/>
  <c r="E52" i="2"/>
  <c r="BG5" i="2"/>
  <c r="AO51" i="2"/>
  <c r="AW48" i="2"/>
  <c r="T8" i="2"/>
  <c r="AM33" i="2"/>
  <c r="F24" i="2"/>
  <c r="AK25" i="2"/>
  <c r="BD28" i="2"/>
  <c r="U29" i="2"/>
  <c r="U22" i="2"/>
  <c r="S46" i="2"/>
  <c r="AR32" i="2"/>
  <c r="O31" i="2"/>
  <c r="T25" i="2"/>
  <c r="BG46" i="2"/>
  <c r="AV19" i="2"/>
  <c r="BD19" i="2"/>
  <c r="BF31" i="2"/>
  <c r="AV51" i="2"/>
  <c r="AQ45" i="2"/>
  <c r="AJ39" i="2"/>
  <c r="AG58" i="2"/>
  <c r="N37" i="2"/>
  <c r="AL23" i="2"/>
  <c r="N43" i="2"/>
  <c r="BF48" i="2"/>
  <c r="AQ51" i="2"/>
  <c r="Q57" i="2"/>
  <c r="AD42" i="2"/>
  <c r="E34" i="2"/>
  <c r="Q20" i="2"/>
  <c r="AJ38" i="2"/>
  <c r="BE48" i="2"/>
  <c r="Z56" i="2"/>
  <c r="M51" i="2"/>
  <c r="E39" i="2"/>
  <c r="S45" i="2"/>
  <c r="AV38" i="2"/>
  <c r="AA56" i="2"/>
  <c r="J6" i="2"/>
  <c r="AH22" i="2"/>
  <c r="AC36" i="2"/>
  <c r="P39" i="2"/>
  <c r="Q51" i="2"/>
  <c r="AN37" i="2"/>
  <c r="BC48" i="2"/>
  <c r="J35" i="2"/>
  <c r="AV48" i="2"/>
  <c r="P47" i="2"/>
  <c r="BE38" i="2"/>
  <c r="G44" i="2"/>
  <c r="BB52" i="2"/>
  <c r="AP48" i="2"/>
  <c r="AT14" i="2"/>
  <c r="G20" i="2"/>
  <c r="BC27" i="2"/>
  <c r="AH28" i="2"/>
  <c r="AI9" i="2"/>
  <c r="AZ14" i="2"/>
  <c r="S12" i="2"/>
  <c r="F30" i="2"/>
  <c r="AU29" i="2"/>
  <c r="AJ35" i="2"/>
  <c r="H51" i="2"/>
  <c r="AT36" i="2"/>
  <c r="BE51" i="2"/>
  <c r="AS38" i="2"/>
  <c r="L53" i="2"/>
  <c r="AQ43" i="2"/>
  <c r="AC39" i="2"/>
  <c r="AK52" i="2"/>
  <c r="AK43" i="2"/>
  <c r="BD45" i="2"/>
  <c r="AN56" i="2"/>
  <c r="N39" i="2"/>
  <c r="G15" i="2"/>
  <c r="R21" i="2"/>
  <c r="L27" i="2"/>
  <c r="AG39" i="2"/>
  <c r="AO43" i="2"/>
  <c r="AY44" i="2"/>
  <c r="BA45" i="2"/>
  <c r="AC52" i="2"/>
  <c r="V38" i="2"/>
  <c r="I54" i="2"/>
  <c r="U53" i="2"/>
  <c r="AK49" i="2"/>
  <c r="N58" i="2"/>
  <c r="E23" i="2"/>
  <c r="P5" i="2"/>
  <c r="C20" i="2" a="1"/>
  <c r="BH5" i="2"/>
  <c r="C53" i="2" a="1"/>
  <c r="AN58" i="2"/>
  <c r="L51" i="2"/>
  <c r="Z12" i="2"/>
  <c r="AG33" i="2"/>
  <c r="F27" i="2"/>
  <c r="AW52" i="2"/>
  <c r="AQ53" i="2"/>
  <c r="AI52" i="2"/>
  <c r="R11" i="2"/>
  <c r="N53" i="2"/>
  <c r="M39" i="2"/>
  <c r="AH55" i="2"/>
  <c r="AT54" i="2"/>
  <c r="BG49" i="2"/>
  <c r="BA58" i="2"/>
  <c r="E27" i="2"/>
  <c r="C6" i="2" a="1"/>
  <c r="BE26" i="2"/>
  <c r="R42" i="2"/>
  <c r="K8" i="2"/>
  <c r="L38" i="2"/>
  <c r="AT28" i="2"/>
  <c r="AP40" i="2"/>
  <c r="AH39" i="2"/>
  <c r="BB40" i="2"/>
  <c r="AB39" i="2"/>
  <c r="BH43" i="2"/>
  <c r="AM40" i="2"/>
  <c r="BG48" i="2"/>
  <c r="BF54" i="2"/>
  <c r="P54" i="2"/>
  <c r="S49" i="2"/>
  <c r="AS53" i="2"/>
  <c r="E13" i="2"/>
  <c r="C10" i="2" a="1"/>
  <c r="BE32" i="2"/>
  <c r="AV55" i="2"/>
  <c r="AY14" i="2"/>
  <c r="AS6" i="2"/>
  <c r="BB28" i="2"/>
  <c r="AR33" i="2"/>
  <c r="M41" i="2"/>
  <c r="BE33" i="2"/>
  <c r="BB27" i="2"/>
  <c r="AK48" i="2"/>
  <c r="AS41" i="2"/>
  <c r="AY35" i="2"/>
  <c r="H29" i="2"/>
  <c r="V49" i="2"/>
  <c r="K30" i="2"/>
  <c r="AY26" i="2"/>
  <c r="AK34" i="2"/>
  <c r="K54" i="2"/>
  <c r="F48" i="2"/>
  <c r="Q42" i="2"/>
  <c r="BB31" i="2"/>
  <c r="S40" i="2"/>
  <c r="AC35" i="2"/>
  <c r="AF45" i="2"/>
  <c r="I45" i="2"/>
  <c r="Z46" i="2"/>
  <c r="K36" i="2"/>
  <c r="BD48" i="2"/>
  <c r="E32" i="2"/>
  <c r="K32" i="2"/>
  <c r="AQ44" i="2"/>
  <c r="AM54" i="2"/>
  <c r="T37" i="2"/>
  <c r="AO26" i="2"/>
  <c r="AS55" i="2"/>
  <c r="AT29" i="2"/>
  <c r="AJ56" i="2"/>
  <c r="AZ7" i="2"/>
  <c r="AD30" i="2"/>
  <c r="P43" i="2"/>
  <c r="AH40" i="2"/>
  <c r="Z52" i="2"/>
  <c r="Q39" i="2"/>
  <c r="R51" i="2"/>
  <c r="AB37" i="2"/>
  <c r="AI28" i="2"/>
  <c r="Y48" i="2"/>
  <c r="U40" i="2"/>
  <c r="P45" i="2"/>
  <c r="R55" i="2"/>
  <c r="AY51" i="2"/>
  <c r="H24" i="2"/>
  <c r="AQ7" i="2"/>
  <c r="AJ32" i="2"/>
  <c r="BH30" i="2"/>
  <c r="I23" i="2"/>
  <c r="L13" i="2"/>
  <c r="BA23" i="2"/>
  <c r="BH36" i="2"/>
  <c r="G19" i="2"/>
  <c r="O38" i="2"/>
  <c r="Q52" i="2"/>
  <c r="AR38" i="2"/>
  <c r="K53" i="2"/>
  <c r="H40" i="2"/>
  <c r="U54" i="2"/>
  <c r="AZ44" i="2"/>
  <c r="AU40" i="2"/>
  <c r="AT53" i="2"/>
  <c r="AT44" i="2"/>
  <c r="J47" i="2"/>
  <c r="AW54" i="2"/>
  <c r="BD46" i="2"/>
  <c r="Y24" i="2"/>
  <c r="AL33" i="2"/>
  <c r="AO19" i="2"/>
  <c r="J45" i="2"/>
  <c r="BG45" i="2"/>
  <c r="N47" i="2"/>
  <c r="P48" i="2"/>
  <c r="AU54" i="2"/>
  <c r="BF40" i="2"/>
  <c r="S58" i="2"/>
  <c r="AK57" i="2"/>
  <c r="H53" i="2"/>
  <c r="BB58" i="2"/>
  <c r="E10" i="2"/>
  <c r="Q5" i="2"/>
  <c r="C45" i="2" a="1"/>
  <c r="C38" i="2" a="1"/>
  <c r="AW30" i="2"/>
  <c r="H41" i="2"/>
  <c r="G32" i="2"/>
  <c r="L24" i="2"/>
  <c r="N38" i="2"/>
  <c r="Y30" i="2"/>
  <c r="L55" i="2"/>
  <c r="F56" i="2"/>
  <c r="BA54" i="2"/>
  <c r="S34" i="2"/>
  <c r="AF55" i="2"/>
  <c r="AW41" i="2"/>
  <c r="BE55" i="2"/>
  <c r="AQ56" i="2"/>
  <c r="X53" i="2"/>
  <c r="AX27" i="2"/>
  <c r="E14" i="2"/>
  <c r="C28" i="2" a="1"/>
  <c r="X42" i="2"/>
  <c r="L35" i="2"/>
  <c r="L8" i="2"/>
  <c r="T24" i="2"/>
  <c r="AA33" i="2"/>
  <c r="AF43" i="2"/>
  <c r="AH44" i="2"/>
  <c r="Z43" i="2"/>
  <c r="I42" i="2"/>
  <c r="W46" i="2"/>
  <c r="M43" i="2"/>
  <c r="V51" i="2"/>
  <c r="BG58" i="2"/>
  <c r="S56" i="2"/>
  <c r="AT52" i="2"/>
  <c r="H56" i="2"/>
  <c r="E44" i="2"/>
  <c r="C36" i="2" a="1"/>
  <c r="AH43" i="2"/>
  <c r="AV40" i="2"/>
  <c r="AA13" i="2"/>
  <c r="AF24" i="2"/>
  <c r="AI33" i="2"/>
  <c r="AV7" i="2"/>
  <c r="AX29" i="2"/>
  <c r="P9" i="2"/>
  <c r="BE30" i="2"/>
  <c r="H15" i="2"/>
  <c r="BF29" i="2"/>
  <c r="K44" i="2"/>
  <c r="BB43" i="2"/>
  <c r="J48" i="2"/>
  <c r="J13" i="2"/>
  <c r="K35" i="2"/>
  <c r="AG44" i="2"/>
  <c r="I43" i="2"/>
  <c r="AI53" i="2"/>
  <c r="AI40" i="2"/>
  <c r="AA52" i="2"/>
  <c r="I39" i="2"/>
  <c r="AK36" i="2"/>
  <c r="AZ51" i="2"/>
  <c r="F44" i="2"/>
  <c r="Y46" i="2"/>
  <c r="AJ48" i="2"/>
  <c r="AD54" i="2"/>
  <c r="BC14" i="2"/>
  <c r="AW13" i="2"/>
  <c r="Q37" i="2"/>
  <c r="AR9" i="2"/>
  <c r="AS10" i="2"/>
  <c r="R30" i="2"/>
  <c r="Q27" i="2"/>
  <c r="F15" i="2"/>
  <c r="AT23" i="2"/>
  <c r="AP39" i="2"/>
  <c r="Z53" i="2"/>
  <c r="G40" i="2"/>
  <c r="T54" i="2"/>
  <c r="AX43" i="2"/>
  <c r="AD55" i="2"/>
  <c r="F46" i="2"/>
  <c r="T43" i="2"/>
  <c r="BC54" i="2"/>
  <c r="AP27" i="2"/>
  <c r="S48" i="2"/>
  <c r="X54" i="2"/>
  <c r="AK53" i="2"/>
  <c r="O21" i="2"/>
  <c r="AC31" i="2"/>
  <c r="Y31" i="2"/>
  <c r="AB47" i="2"/>
  <c r="V48" i="2"/>
  <c r="AX51" i="2"/>
  <c r="X31" i="2"/>
  <c r="Y26" i="2"/>
  <c r="AD43" i="2"/>
  <c r="AD52" i="2"/>
  <c r="Q55" i="2"/>
  <c r="AO38" i="2"/>
  <c r="AV44" i="2"/>
  <c r="E42" i="2"/>
  <c r="AH5" i="2"/>
  <c r="C51" i="2" a="1"/>
  <c r="C27" i="2" a="1"/>
  <c r="AN43" i="2"/>
  <c r="O48" i="2"/>
  <c r="U43" i="2"/>
  <c r="AG37" i="2"/>
  <c r="U24" i="2"/>
  <c r="L33" i="2"/>
  <c r="AM24" i="2"/>
  <c r="AV31" i="2"/>
  <c r="F23" i="2"/>
  <c r="AU38" i="2"/>
  <c r="BA30" i="2"/>
  <c r="O44" i="2"/>
  <c r="AH19" i="2"/>
  <c r="AH35" i="2"/>
  <c r="AP46" i="2"/>
  <c r="AE45" i="2"/>
  <c r="E9" i="2"/>
  <c r="C41" i="2" a="1"/>
  <c r="W49" i="2"/>
  <c r="M44" i="2"/>
  <c r="AE10" i="2"/>
  <c r="BH28" i="2"/>
  <c r="AR21" i="2"/>
  <c r="BF45" i="2"/>
  <c r="AZ46" i="2"/>
  <c r="AR45" i="2"/>
  <c r="AB44" i="2"/>
  <c r="AO48" i="2"/>
  <c r="BB23" i="2"/>
  <c r="AY38" i="2"/>
  <c r="F31" i="2"/>
  <c r="O32" i="2"/>
  <c r="AA55" i="2"/>
  <c r="AB58" i="2"/>
  <c r="N5" i="2"/>
  <c r="AB33" i="2"/>
  <c r="AG50" i="2"/>
  <c r="AP16" i="2"/>
  <c r="P28" i="2"/>
  <c r="M29" i="2"/>
  <c r="BH21" i="2"/>
  <c r="BC13" i="2"/>
  <c r="AX37" i="2"/>
  <c r="AW24" i="2"/>
  <c r="AJ33" i="2"/>
  <c r="I15" i="2"/>
  <c r="J20" i="2"/>
  <c r="AQ26" i="2"/>
  <c r="AC34" i="2"/>
  <c r="F20" i="2"/>
  <c r="M31" i="2"/>
  <c r="AB26" i="2"/>
  <c r="F39" i="2"/>
  <c r="AU58" i="2"/>
  <c r="AP52" i="2"/>
  <c r="BA46" i="2"/>
  <c r="AT40" i="2"/>
  <c r="N45" i="2"/>
  <c r="BE41" i="2"/>
  <c r="M50" i="2"/>
  <c r="K57" i="2"/>
  <c r="AO55" i="2"/>
  <c r="AX50" i="2"/>
  <c r="BB54" i="2"/>
  <c r="E53" i="2"/>
  <c r="AK56" i="2"/>
  <c r="AN57" i="2"/>
  <c r="AG26" i="2"/>
  <c r="AJ37" i="2"/>
  <c r="AK54" i="2"/>
  <c r="AI48" i="2"/>
  <c r="O24" i="2"/>
  <c r="BC35" i="2"/>
  <c r="N15" i="2"/>
  <c r="AF51" i="2"/>
  <c r="R44" i="2"/>
  <c r="AR54" i="2"/>
  <c r="J43" i="2"/>
  <c r="AJ53" i="2"/>
  <c r="AA40" i="2"/>
  <c r="AL38" i="2"/>
  <c r="F53" i="2"/>
  <c r="R19" i="2"/>
  <c r="AH47" i="2"/>
  <c r="AU51" i="2"/>
  <c r="AP56" i="2"/>
  <c r="Q24" i="2"/>
  <c r="V9" i="2"/>
  <c r="AZ40" i="2"/>
  <c r="AB10" i="2"/>
  <c r="R23" i="2"/>
  <c r="AX38" i="2"/>
  <c r="AY29" i="2"/>
  <c r="BF21" i="2"/>
  <c r="G28" i="2"/>
  <c r="BD43" i="2"/>
  <c r="AI54" i="2"/>
  <c r="AW43" i="2"/>
  <c r="AC55" i="2"/>
  <c r="BG44" i="2"/>
  <c r="AM56" i="2"/>
  <c r="O47" i="2"/>
  <c r="AC44" i="2"/>
  <c r="I56" i="2"/>
  <c r="W36" i="2"/>
  <c r="AT51" i="2"/>
  <c r="BH38" i="2"/>
  <c r="BC55" i="2"/>
  <c r="W20" i="2"/>
  <c r="J36" i="2"/>
  <c r="L16" i="2"/>
  <c r="I52" i="2"/>
  <c r="BF52" i="2"/>
  <c r="M54" i="2"/>
  <c r="AT37" i="2"/>
  <c r="F36" i="2"/>
  <c r="AV45" i="2"/>
  <c r="R46" i="2"/>
  <c r="AI47" i="2"/>
  <c r="AO39" i="2"/>
  <c r="AQ49" i="2"/>
  <c r="E33" i="2"/>
  <c r="AQ5" i="2"/>
  <c r="C29" i="2" a="1"/>
  <c r="C57" i="2" a="1"/>
  <c r="AC48" i="2"/>
  <c r="N55" i="2"/>
  <c r="BD16" i="2"/>
  <c r="AT33" i="2"/>
  <c r="F29" i="2"/>
  <c r="AS36" i="2"/>
  <c r="AK35" i="2"/>
  <c r="BD37" i="2"/>
  <c r="Z35" i="2"/>
  <c r="AB41" i="2"/>
  <c r="AE37" i="2"/>
  <c r="AG46" i="2"/>
  <c r="I49" i="2"/>
  <c r="BE49" i="2"/>
  <c r="BG40" i="2"/>
  <c r="J50" i="2"/>
  <c r="E40" i="2"/>
  <c r="C35" i="2" a="1"/>
  <c r="V56" i="2"/>
  <c r="AD53" i="2"/>
  <c r="AH12" i="2"/>
  <c r="AO33" i="2"/>
  <c r="AL27" i="2"/>
  <c r="U48" i="2"/>
  <c r="AG51" i="2"/>
  <c r="G48" i="2"/>
  <c r="AT46" i="2"/>
  <c r="BG50" i="2"/>
  <c r="AD35" i="2"/>
  <c r="AJ50" i="2"/>
  <c r="AG49" i="2"/>
  <c r="BC45" i="2"/>
  <c r="AQ57" i="2"/>
  <c r="Y56" i="2"/>
  <c r="W5" i="2"/>
  <c r="AY40" i="2"/>
  <c r="AF57" i="2"/>
  <c r="N32" i="2"/>
  <c r="BH40" i="2"/>
  <c r="AW33" i="2"/>
  <c r="L29" i="2"/>
  <c r="I14" i="2"/>
  <c r="AX28" i="2"/>
  <c r="AD29" i="2"/>
  <c r="BB29" i="2"/>
  <c r="Q14" i="2"/>
  <c r="BF28" i="2"/>
  <c r="M45" i="2"/>
  <c r="G52" i="2"/>
  <c r="X44" i="2"/>
  <c r="AQ39" i="2"/>
  <c r="BG21" i="2"/>
  <c r="AO52" i="2"/>
  <c r="AA45" i="2"/>
  <c r="BA55" i="2"/>
  <c r="S44" i="2"/>
  <c r="AS54" i="2"/>
  <c r="L44" i="2"/>
  <c r="BD39" i="2"/>
  <c r="O54" i="2"/>
  <c r="W30" i="2"/>
  <c r="AQ48" i="2"/>
  <c r="Z54" i="2"/>
  <c r="BH39" i="2"/>
  <c r="O13" i="2"/>
  <c r="AQ14" i="2"/>
  <c r="AF19" i="2"/>
  <c r="J10" i="2"/>
  <c r="BB10" i="2"/>
  <c r="BE10" i="2"/>
  <c r="AX36" i="2"/>
  <c r="AZ27" i="2"/>
  <c r="AV29" i="2"/>
  <c r="R45" i="2"/>
  <c r="AR55" i="2"/>
  <c r="BF44" i="2"/>
  <c r="AL56" i="2"/>
  <c r="M46" i="2"/>
  <c r="AA28" i="2"/>
  <c r="X48" i="2"/>
  <c r="AL45" i="2"/>
  <c r="AH27" i="2"/>
  <c r="AE38" i="2"/>
  <c r="BC52" i="2"/>
  <c r="AX46" i="2"/>
  <c r="AG56" i="2"/>
  <c r="AD9" i="2"/>
  <c r="P20" i="2"/>
  <c r="AR25" i="2"/>
  <c r="AA54" i="2"/>
  <c r="U55" i="2"/>
  <c r="AE56" i="2"/>
  <c r="AL40" i="2"/>
  <c r="AM39" i="2"/>
  <c r="K48" i="2"/>
  <c r="Q53" i="2"/>
  <c r="AM53" i="2"/>
  <c r="AQ47" i="2"/>
  <c r="M53" i="2"/>
  <c r="E58" i="2"/>
  <c r="AZ5" i="2"/>
  <c r="E12" i="2"/>
  <c r="C16" i="2" a="1"/>
  <c r="AT57" i="2"/>
  <c r="BF35" i="2"/>
  <c r="H6" i="2"/>
  <c r="W33" i="2"/>
  <c r="AC23" i="2"/>
  <c r="X40" i="2"/>
  <c r="Y39" i="2"/>
  <c r="AS40" i="2"/>
  <c r="R39" i="2"/>
  <c r="AZ43" i="2"/>
  <c r="AD40" i="2"/>
  <c r="AY48" i="2"/>
  <c r="AP54" i="2"/>
  <c r="BC53" i="2"/>
  <c r="T48" i="2"/>
  <c r="AC53" i="2"/>
  <c r="E24" i="2"/>
  <c r="C24" i="2" a="1"/>
  <c r="AA38" i="2"/>
  <c r="H38" i="2"/>
  <c r="H28" i="2"/>
  <c r="BA6" i="2"/>
  <c r="AG30" i="2"/>
  <c r="BE52" i="2"/>
  <c r="AY53" i="2"/>
  <c r="AQ52" i="2"/>
  <c r="N18" i="2"/>
  <c r="V53" i="2"/>
  <c r="V39" i="2"/>
  <c r="AX55" i="2"/>
  <c r="G55" i="2"/>
  <c r="Z50" i="2"/>
  <c r="BG28" i="2"/>
  <c r="E31" i="2"/>
  <c r="AF5" i="2"/>
  <c r="J53" i="2"/>
  <c r="AK39" i="2"/>
  <c r="X24" i="2"/>
  <c r="AE26" i="2"/>
  <c r="G8" i="2"/>
  <c r="V37" i="2"/>
  <c r="U9" i="2"/>
  <c r="AU33" i="2"/>
  <c r="V24" i="2"/>
  <c r="BB37" i="2"/>
  <c r="BE13" i="2"/>
  <c r="AO35" i="2"/>
  <c r="T26" i="2"/>
  <c r="AZ38" i="2"/>
  <c r="J14" i="2"/>
  <c r="AM19" i="2"/>
  <c r="M14" i="2"/>
  <c r="AW44" i="2"/>
  <c r="P38" i="2"/>
  <c r="W57" i="2"/>
  <c r="AH51" i="2"/>
  <c r="AK45" i="2"/>
  <c r="AX49" i="2"/>
  <c r="AF31" i="2"/>
  <c r="AV46" i="2"/>
  <c r="O45" i="2"/>
  <c r="AJ43" i="2"/>
  <c r="G45" i="2"/>
  <c r="T12" i="2"/>
  <c r="AG28" i="2"/>
  <c r="P30" i="2"/>
  <c r="BG54" i="2"/>
  <c r="AJ46" i="2"/>
  <c r="AS22" i="2"/>
  <c r="AB45" i="2"/>
  <c r="BB55" i="2"/>
  <c r="U45" i="2"/>
  <c r="AR43" i="2"/>
  <c r="X55" i="2"/>
  <c r="P37" i="2"/>
  <c r="F51" i="2"/>
  <c r="AO56" i="2"/>
  <c r="AL31" i="2"/>
  <c r="BA19" i="2"/>
  <c r="AZ6" i="2"/>
  <c r="AP29" i="2"/>
  <c r="AA19" i="2"/>
  <c r="AQ6" i="2"/>
  <c r="AJ23" i="2"/>
  <c r="AR13" i="2"/>
  <c r="AP11" i="2"/>
  <c r="J31" i="2"/>
  <c r="AA46" i="2"/>
  <c r="BA56" i="2"/>
  <c r="L46" i="2"/>
  <c r="BC8" i="2"/>
  <c r="V47" i="2"/>
  <c r="AI36" i="2"/>
  <c r="BD31" i="2"/>
  <c r="AU46" i="2"/>
  <c r="V36" i="2"/>
  <c r="AW39" i="2"/>
  <c r="AH48" i="2"/>
  <c r="AG53" i="2"/>
  <c r="AX56" i="2"/>
  <c r="F8" i="2"/>
  <c r="AM31" i="2"/>
  <c r="AN29" i="2"/>
  <c r="AS56" i="2"/>
  <c r="S28" i="2"/>
  <c r="H33" i="2"/>
  <c r="L43" i="2"/>
  <c r="T42" i="2"/>
  <c r="AC50" i="2"/>
  <c r="AJ57" i="2"/>
  <c r="BE56" i="2"/>
  <c r="AK51" i="2"/>
  <c r="AE55" i="2"/>
  <c r="E17" i="2"/>
  <c r="E5" i="2"/>
  <c r="F5" i="2"/>
  <c r="M5" i="2"/>
  <c r="AR39" i="2"/>
  <c r="AJ44" i="2"/>
  <c r="BF7" i="2"/>
  <c r="BG37" i="2"/>
  <c r="AL28" i="2"/>
  <c r="X43" i="2"/>
  <c r="Z44" i="2"/>
  <c r="R43" i="2"/>
  <c r="BC41" i="2"/>
  <c r="O46" i="2"/>
  <c r="BH42" i="2"/>
  <c r="N51" i="2"/>
  <c r="AS58" i="2"/>
  <c r="AZ57" i="2"/>
  <c r="X52" i="2"/>
  <c r="AU55" i="2"/>
  <c r="O5" i="2"/>
  <c r="AT27" i="2"/>
  <c r="AZ45" i="2"/>
  <c r="X25" i="2"/>
  <c r="AO37" i="2"/>
  <c r="AG24" i="2"/>
  <c r="T33" i="2"/>
  <c r="T55" i="2"/>
  <c r="N56" i="2"/>
  <c r="F55" i="2"/>
  <c r="AY34" i="2"/>
  <c r="AN55" i="2"/>
  <c r="BF41" i="2"/>
  <c r="M57" i="2"/>
  <c r="AO57" i="2"/>
  <c r="AN53" i="2"/>
  <c r="X33" i="2"/>
  <c r="E18" i="2"/>
  <c r="AG5" i="2"/>
  <c r="N36" i="2"/>
  <c r="BG20" i="2"/>
  <c r="AU13" i="2"/>
  <c r="R37" i="2"/>
  <c r="AO24" i="2"/>
  <c r="AB55" i="2"/>
  <c r="BG14" i="2"/>
  <c r="BB7" i="2"/>
  <c r="G29" i="2"/>
  <c r="F41" i="2"/>
  <c r="AZ15" i="2"/>
  <c r="W19" i="2"/>
  <c r="BD30" i="2"/>
  <c r="BH41" i="2"/>
  <c r="BH6" i="2"/>
  <c r="W31" i="2"/>
  <c r="AB25" i="2"/>
  <c r="L47" i="2"/>
  <c r="BA40" i="2"/>
  <c r="BD25" i="2"/>
  <c r="AZ53" i="2"/>
  <c r="BC47" i="2"/>
  <c r="M52" i="2"/>
  <c r="AV37" i="2"/>
  <c r="AF53" i="2"/>
  <c r="AL52" i="2"/>
  <c r="R48" i="2"/>
  <c r="AZ58" i="2"/>
  <c r="E15" i="2"/>
  <c r="J17" i="2"/>
  <c r="AF50" i="2"/>
  <c r="AU30" i="2"/>
  <c r="T49" i="2"/>
  <c r="I55" i="2"/>
  <c r="V54" i="2"/>
  <c r="T5" i="2"/>
  <c r="AL5" i="2"/>
  <c r="BF14" i="2"/>
  <c r="BF50" i="2"/>
  <c r="C39" i="2" a="1"/>
  <c r="R56" i="2"/>
  <c r="S54" i="2"/>
  <c r="AA58" i="2"/>
  <c r="X47" i="2"/>
  <c r="C46" i="2" a="1"/>
  <c r="Y38" i="2"/>
  <c r="AT39" i="2"/>
  <c r="AE40" i="2"/>
  <c r="BD56" i="2"/>
  <c r="H54" i="2"/>
  <c r="C19" i="2" a="1"/>
  <c r="T51" i="2"/>
  <c r="E22" i="2"/>
  <c r="T39" i="2"/>
  <c r="C43" i="2" a="1"/>
  <c r="J46" i="2"/>
  <c r="G56" i="2"/>
  <c r="E49" i="2"/>
  <c r="BA39" i="2"/>
  <c r="AK40" i="2"/>
  <c r="AW40" i="2"/>
  <c r="Z57" i="2"/>
  <c r="T57" i="2"/>
  <c r="BD5" i="2"/>
  <c r="BC40" i="2"/>
  <c r="AA36" i="2"/>
  <c r="AM32" i="2"/>
  <c r="AP26" i="2"/>
  <c r="AB48" i="2"/>
  <c r="AP43" i="2"/>
  <c r="E54" i="2"/>
  <c r="AM52" i="2"/>
  <c r="AG43" i="2"/>
  <c r="AR44" i="2"/>
  <c r="AE44" i="2"/>
  <c r="W39" i="2"/>
  <c r="Q47" i="2"/>
  <c r="J5" i="2"/>
  <c r="C25" i="2" a="1"/>
  <c r="J55" i="2"/>
  <c r="H49" i="2"/>
  <c r="E46" i="2"/>
  <c r="BH52" i="2"/>
  <c r="H46" i="2"/>
  <c r="AU17" i="2"/>
  <c r="AQ33" i="2"/>
  <c r="BC17" i="2"/>
  <c r="BG12" i="2"/>
  <c r="AZ32" i="2"/>
  <c r="P29" i="2"/>
  <c r="Y43" i="2"/>
  <c r="O56" i="2"/>
  <c r="AE54" i="2"/>
  <c r="AN40" i="2"/>
  <c r="L57" i="2"/>
  <c r="AG55" i="2"/>
  <c r="AD33" i="2"/>
  <c r="AQ42" i="2"/>
  <c r="M38" i="2"/>
  <c r="BA5" i="2"/>
  <c r="R53" i="2"/>
  <c r="Q31" i="2"/>
  <c r="AZ54" i="2"/>
  <c r="Q48" i="2"/>
  <c r="AF52" i="2"/>
  <c r="AK21" i="2"/>
  <c r="AV35" i="2"/>
  <c r="N7" i="2"/>
  <c r="AC22" i="2"/>
  <c r="AS47" i="2"/>
  <c r="P31" i="2"/>
  <c r="AK46" i="2"/>
  <c r="AQ20" i="2"/>
  <c r="AD46" i="2"/>
  <c r="BA44" i="2"/>
  <c r="U30" i="2"/>
  <c r="BG38" i="2"/>
  <c r="O52" i="2"/>
  <c r="BF56" i="2"/>
  <c r="Q45" i="2"/>
  <c r="AH7" i="2"/>
  <c r="R12" i="2"/>
  <c r="BE36" i="2"/>
  <c r="S10" i="2"/>
  <c r="BD11" i="2"/>
  <c r="AN27" i="2"/>
  <c r="AO21" i="2"/>
  <c r="K21" i="2"/>
  <c r="AY15" i="2"/>
  <c r="AJ47" i="2"/>
  <c r="AT7" i="2"/>
  <c r="U47" i="2"/>
  <c r="AB29" i="2"/>
  <c r="AE48" i="2"/>
  <c r="AK38" i="2"/>
  <c r="AR35" i="2"/>
  <c r="BD47" i="2"/>
  <c r="AD38" i="2"/>
  <c r="AL43" i="2"/>
  <c r="AS51" i="2"/>
  <c r="AY55" i="2"/>
  <c r="L48" i="2"/>
  <c r="AP22" i="2"/>
  <c r="T36" i="2"/>
  <c r="S32" i="2"/>
  <c r="AF33" i="2"/>
  <c r="AE36" i="2"/>
  <c r="AB38" i="2"/>
  <c r="AD45" i="2"/>
  <c r="AL44" i="2"/>
  <c r="AU52" i="2"/>
  <c r="AH50" i="2"/>
  <c r="J56" i="2"/>
  <c r="AX54" i="2"/>
  <c r="AR57" i="2"/>
  <c r="E6" i="2"/>
  <c r="C34" i="2" a="1"/>
  <c r="X5" i="2"/>
  <c r="C42" i="2" a="1"/>
  <c r="BH46" i="2"/>
  <c r="J39" i="2"/>
  <c r="X21" i="2"/>
  <c r="BG23" i="2"/>
  <c r="S33" i="2"/>
  <c r="AX45" i="2"/>
  <c r="AR46" i="2"/>
  <c r="AJ45" i="2"/>
  <c r="T44" i="2"/>
  <c r="AG48" i="2"/>
  <c r="AJ21" i="2"/>
  <c r="BG36" i="2"/>
  <c r="AZ21" i="2"/>
  <c r="AF25" i="2"/>
  <c r="K55" i="2"/>
  <c r="BF57" i="2"/>
  <c r="Y5" i="2"/>
  <c r="K46" i="2"/>
  <c r="AY52" i="2"/>
  <c r="P24" i="2"/>
  <c r="J37" i="2"/>
  <c r="N29" i="2"/>
  <c r="BF27" i="2"/>
  <c r="AV25" i="2"/>
  <c r="Y32" i="2"/>
  <c r="BC24" i="2"/>
  <c r="BD38" i="2"/>
  <c r="AD31" i="2"/>
  <c r="W44" i="2"/>
  <c r="AC30" i="2"/>
  <c r="AZ37" i="2"/>
  <c r="U51" i="2"/>
  <c r="E8" i="2"/>
  <c r="AX5" i="2"/>
  <c r="AP44" i="2"/>
  <c r="AU41" i="2"/>
  <c r="L9" i="2"/>
  <c r="AP28" i="2"/>
  <c r="V29" i="2"/>
  <c r="V17" i="2"/>
  <c r="AN24" i="2"/>
  <c r="AV43" i="2"/>
  <c r="AH26" i="2"/>
  <c r="AO44" i="2"/>
  <c r="BG35" i="2"/>
  <c r="AD49" i="2"/>
  <c r="BB35" i="2"/>
  <c r="O30" i="2"/>
  <c r="AW57" i="2"/>
  <c r="V52" i="2"/>
  <c r="E47" i="2"/>
  <c r="O57" i="2"/>
  <c r="AF41" i="2"/>
  <c r="BD33" i="2"/>
  <c r="Z5" i="2"/>
  <c r="AI58" i="2"/>
  <c r="AQ36" i="2"/>
  <c r="AN19" i="2"/>
  <c r="BE18" i="2"/>
  <c r="AI44" i="2"/>
  <c r="AX47" i="2"/>
  <c r="BE53" i="2"/>
  <c r="BC50" i="2"/>
  <c r="AM44" i="2"/>
  <c r="E41" i="2"/>
  <c r="C9" i="2" a="1"/>
  <c r="C13" i="2" a="1"/>
  <c r="BD53" i="2"/>
  <c r="V45" i="2"/>
  <c r="Z22" i="2"/>
  <c r="AU5" i="2"/>
  <c r="AU53" i="2"/>
  <c r="BG26" i="2"/>
  <c r="BH45" i="2"/>
  <c r="AD39" i="2"/>
  <c r="P44" i="2"/>
  <c r="Z48" i="2"/>
  <c r="BE35" i="2"/>
  <c r="AY49" i="2"/>
  <c r="BC19" i="2"/>
  <c r="M58" i="2"/>
  <c r="AP47" i="2"/>
  <c r="M55" i="2"/>
  <c r="AK5" i="2"/>
  <c r="AH52" i="2"/>
  <c r="U44" i="2"/>
  <c r="BH57" i="2"/>
  <c r="W38" i="2"/>
  <c r="E57" i="2"/>
  <c r="F47" i="2"/>
  <c r="AQ58" i="2"/>
  <c r="R50" i="2"/>
  <c r="AH33" i="2"/>
  <c r="AO5" i="2"/>
  <c r="W53" i="2"/>
  <c r="AK33" i="2"/>
  <c r="AD36" i="2"/>
  <c r="AL29" i="2"/>
  <c r="N40" i="2"/>
  <c r="AT50" i="2"/>
  <c r="E37" i="2"/>
  <c r="C49" i="2" a="1"/>
  <c r="U42" i="2"/>
  <c r="N48" i="2"/>
  <c r="C30" i="2" a="1"/>
  <c r="AG57" i="2"/>
  <c r="BC37" i="2"/>
  <c r="AU43" i="2"/>
  <c r="M47" i="2"/>
  <c r="G36" i="2"/>
  <c r="V55" i="2"/>
  <c r="AC5" i="2"/>
  <c r="AS34" i="2"/>
  <c r="AP51" i="2"/>
  <c r="BC30" i="2"/>
  <c r="AL54" i="2"/>
  <c r="X39" i="2"/>
  <c r="AJ58" i="2"/>
  <c r="E7" i="2"/>
  <c r="Z58" i="2"/>
  <c r="V23" i="2"/>
  <c r="AV58" i="2"/>
  <c r="BF49" i="2"/>
  <c r="O51" i="2"/>
  <c r="BB5" i="2"/>
  <c r="F45" i="2"/>
  <c r="K51" i="2"/>
  <c r="AE32" i="2"/>
  <c r="K47" i="2"/>
  <c r="BC32" i="2"/>
  <c r="BD41" i="2"/>
  <c r="K56" i="2"/>
  <c r="AN54" i="2"/>
  <c r="C8" i="2" a="1"/>
  <c r="AX58" i="2"/>
  <c r="AE31" i="2"/>
  <c r="E19" i="2"/>
  <c r="BE45" i="2"/>
  <c r="AS39" i="2"/>
  <c r="T21" i="2"/>
  <c r="BF5" i="2"/>
  <c r="AV41" i="2"/>
  <c r="AM46" i="2"/>
  <c r="AJ25" i="2"/>
  <c r="AD56" i="2"/>
  <c r="AN47" i="2"/>
  <c r="V5" i="2"/>
  <c r="BE5" i="2"/>
  <c r="Q43" i="2"/>
  <c r="AW5" i="2"/>
  <c r="AW46" i="2"/>
  <c r="W42" i="2"/>
  <c r="AI5" i="2"/>
  <c r="BE20" i="2"/>
  <c r="AQ55" i="2"/>
  <c r="H5" i="2"/>
  <c r="W52" i="2"/>
  <c r="C33" i="2" a="1"/>
  <c r="W41" i="2"/>
  <c r="L36" i="2"/>
  <c r="L5" i="2"/>
  <c r="K28" i="2"/>
  <c r="W55" i="2"/>
  <c r="F54" i="2"/>
  <c r="S21" i="2"/>
  <c r="L42" i="2"/>
  <c r="AE57" i="2"/>
  <c r="C52" i="2" a="1"/>
  <c r="T50" i="2"/>
  <c r="AM58" i="2"/>
  <c r="E51" i="2"/>
  <c r="BE44" i="2"/>
  <c r="AL49" i="2"/>
  <c r="AP58" i="2"/>
  <c r="BB50" i="2"/>
  <c r="BH54" i="2"/>
  <c r="C7" i="2" a="1"/>
  <c r="V31" i="2"/>
  <c r="AI21" i="2"/>
  <c r="C32" i="2" a="1"/>
  <c r="I47" i="2"/>
  <c r="S57" i="2"/>
  <c r="E48" i="2"/>
  <c r="AT31" i="2"/>
  <c r="U56" i="2"/>
  <c r="E35" i="2"/>
  <c r="AW56" i="2"/>
  <c r="Y18" i="2"/>
  <c r="I31" i="2"/>
  <c r="P49" i="2"/>
  <c r="AE52" i="2"/>
  <c r="AH56" i="2"/>
  <c r="AI55" i="2"/>
  <c r="E21" i="2"/>
  <c r="BE57" i="2"/>
  <c r="AK58" i="2"/>
  <c r="AW45" i="2"/>
  <c r="BF53" i="2"/>
  <c r="O20" i="2"/>
  <c r="AO45" i="2"/>
  <c r="E56" i="2"/>
  <c r="C47" i="2" a="1"/>
  <c r="P50" i="2"/>
  <c r="E25" i="2"/>
  <c r="H48" i="2"/>
  <c r="AS35" i="2"/>
  <c r="Y57" i="2"/>
  <c r="AR5" i="2"/>
  <c r="AV52" i="2"/>
  <c r="BE34" i="2"/>
  <c r="AG54" i="2"/>
  <c r="C18" i="2" a="1"/>
  <c r="AM51" i="2"/>
  <c r="O36" i="2"/>
  <c r="U7" i="2"/>
  <c r="AA43" i="2"/>
  <c r="AG45" i="2"/>
  <c r="AO50" i="2"/>
  <c r="I38" i="2"/>
  <c r="L39" i="2"/>
  <c r="C58" i="2" a="1"/>
  <c r="N20" i="2"/>
  <c r="C22" i="2" a="1"/>
  <c r="M42" i="2"/>
  <c r="AN18" i="2"/>
  <c r="C37" i="2" a="1"/>
  <c r="AT5" i="2"/>
  <c r="E11" i="2"/>
  <c r="AD51" i="2"/>
  <c r="AY45" i="2"/>
  <c r="BE46" i="2"/>
  <c r="AX35" i="2"/>
  <c r="Q49" i="2"/>
  <c r="AP31" i="2"/>
  <c r="BF33" i="2"/>
  <c r="BH37" i="2"/>
  <c r="AJ52" i="2"/>
  <c r="AB52" i="2"/>
  <c r="AX44" i="2"/>
  <c r="AM55" i="2"/>
  <c r="AD5" i="2"/>
  <c r="E55" i="2"/>
  <c r="Q41" i="2"/>
  <c r="X56" i="2"/>
  <c r="W51" i="2"/>
  <c r="J40" i="2"/>
  <c r="C56" i="2" a="1"/>
  <c r="AM43" i="2"/>
  <c r="AN51" i="2"/>
  <c r="Y58" i="2"/>
  <c r="X45" i="2"/>
  <c r="Y55" i="2"/>
  <c r="E43" i="2"/>
  <c r="AQ40" i="2"/>
  <c r="AF46" i="2"/>
  <c r="L54" i="2"/>
  <c r="I5" i="2"/>
  <c r="U31" i="2"/>
  <c r="BG56" i="2"/>
  <c r="Y45" i="2"/>
  <c r="BB14" i="2"/>
  <c r="AO49" i="2"/>
  <c r="M35" i="2"/>
  <c r="U49" i="2"/>
  <c r="AE49" i="2"/>
  <c r="W54" i="2"/>
  <c r="AX39" i="2"/>
  <c r="AM5" i="2"/>
  <c r="U38" i="2"/>
  <c r="AC40" i="2"/>
  <c r="AN52" i="2"/>
  <c r="AX40" i="2"/>
  <c r="J27" i="2"/>
  <c r="AP49" i="2"/>
  <c r="C17" i="2" a="1"/>
  <c r="BC58" i="2"/>
  <c r="W56" i="2"/>
  <c r="AO53" i="2"/>
  <c r="AN39" i="2"/>
  <c r="C48" i="2" a="1"/>
  <c r="BD55" i="2"/>
  <c r="T47" i="2"/>
  <c r="AX52" i="2"/>
  <c r="AR37" i="2"/>
  <c r="Z33" i="2"/>
  <c r="O42" i="2"/>
  <c r="S43" i="2"/>
  <c r="AL42" i="2"/>
  <c r="BH56" i="2"/>
  <c r="Z51" i="2"/>
  <c r="AO40" i="2"/>
  <c r="AN5" i="2"/>
  <c r="AB5" i="2"/>
  <c r="R27" i="2"/>
  <c r="E29" i="2"/>
  <c r="Y53" i="2"/>
  <c r="AC43" i="2"/>
  <c r="AJ55" i="2"/>
  <c r="E38" i="2"/>
  <c r="BB57" i="2"/>
  <c r="AS45" i="2"/>
  <c r="BH49" i="2"/>
  <c r="AF39" i="2"/>
  <c r="E28" i="2"/>
  <c r="AU24" i="2"/>
  <c r="I53" i="2"/>
  <c r="BH53" i="2"/>
  <c r="AX26" i="2"/>
  <c r="F52" i="2"/>
  <c r="BF47" i="2"/>
  <c r="Y19" i="2"/>
  <c r="AS46" i="2"/>
  <c r="BE40" i="2"/>
  <c r="AU45" i="2"/>
  <c r="AF37" i="2"/>
  <c r="S55" i="2"/>
  <c r="X49" i="2"/>
  <c r="AA44" i="2"/>
  <c r="E36" i="2"/>
  <c r="AS5" i="2"/>
  <c r="U39" i="2"/>
  <c r="U5" i="2"/>
  <c r="AT35" i="2"/>
  <c r="U50" i="2"/>
  <c r="N41" i="2"/>
  <c r="C50" i="2" a="1"/>
  <c r="AH46" i="2"/>
  <c r="AR50" i="2"/>
  <c r="AZ56" i="2"/>
  <c r="Y47" i="2"/>
  <c r="BD52" i="2"/>
  <c r="BH51" i="2"/>
  <c r="P15" i="2"/>
  <c r="AC56" i="2"/>
  <c r="AY42" i="2"/>
  <c r="G53" i="2"/>
  <c r="BD44" i="2"/>
  <c r="S38" i="2"/>
  <c r="F50" i="2"/>
  <c r="R5" i="2"/>
  <c r="C15" i="2" a="1"/>
  <c r="AD37" i="2"/>
  <c r="K5" i="2"/>
  <c r="AI56" i="2"/>
  <c r="P53" i="2"/>
  <c r="AL35" i="2"/>
  <c r="BC5" i="2"/>
  <c r="AI45" i="2"/>
  <c r="AB35" i="2"/>
  <c r="P46" i="2"/>
  <c r="AI51" i="2"/>
  <c r="AV5" i="2"/>
  <c r="AR53" i="2"/>
  <c r="S51" i="2"/>
  <c r="K42" i="2"/>
  <c r="AF42" i="2"/>
  <c r="E45" i="2"/>
  <c r="AY47" i="2"/>
  <c r="AI34" i="2"/>
  <c r="BG52" i="2"/>
  <c r="I32" i="2"/>
  <c r="BF46" i="2"/>
  <c r="O55" i="2"/>
  <c r="C5" i="2" a="1"/>
  <c r="K58" i="2"/>
  <c r="BA47" i="2"/>
  <c r="C55" i="2" a="1"/>
  <c r="R35" i="2"/>
  <c r="N52" i="2"/>
  <c r="H42" i="2"/>
  <c r="X50" i="2"/>
  <c r="AO47" i="2"/>
  <c r="H44" i="2"/>
  <c r="R54" i="2"/>
  <c r="AU47" i="2"/>
  <c r="AV54" i="2"/>
  <c r="V44" i="2"/>
  <c r="AJ5" i="2"/>
  <c r="T56" i="2"/>
  <c r="BA36" i="2"/>
  <c r="E30" i="2"/>
  <c r="C12" i="2" a="1"/>
  <c r="R15" i="2"/>
  <c r="W32" i="2"/>
  <c r="AF47" i="2"/>
  <c r="AS49" i="2"/>
  <c r="E50" i="2"/>
  <c r="AC45" i="2"/>
  <c r="BG55" i="2"/>
  <c r="C54" i="2" a="1"/>
  <c r="C31" i="2" a="1"/>
  <c r="P25" i="2"/>
  <c r="G41" i="2"/>
  <c r="E16" i="2"/>
  <c r="P52" i="2"/>
  <c r="S36" i="2"/>
  <c r="C21" i="2" a="1"/>
  <c r="AW51" i="2"/>
  <c r="BG42" i="2"/>
  <c r="AI57" i="2"/>
  <c r="AU32" i="2"/>
  <c r="C14" i="2" a="1"/>
  <c r="G47" i="2"/>
  <c r="AE5" i="2"/>
  <c r="AL51" i="2"/>
  <c r="Y42" i="2"/>
  <c r="AA5" i="2"/>
  <c r="O53" i="2"/>
  <c r="BD51" i="2"/>
  <c r="AO58" i="2"/>
  <c r="AN45" i="2"/>
  <c r="AF56" i="2"/>
  <c r="S47" i="2"/>
  <c r="AJ26" i="2"/>
  <c r="BA49" i="2"/>
  <c r="W48" i="2"/>
  <c r="C26" i="2" a="1"/>
  <c r="BF55" i="2"/>
  <c r="AL53" i="2"/>
  <c r="E26" i="2"/>
  <c r="X29" i="2"/>
  <c r="AD44" i="2"/>
  <c r="S5" i="2"/>
  <c r="E20" i="2"/>
  <c r="Y49" i="2"/>
  <c r="C44" i="2" a="1"/>
  <c r="N44" i="2"/>
  <c r="AB50" i="2"/>
  <c r="K43" i="2"/>
  <c r="BB46" i="2"/>
  <c r="BA57" i="2"/>
  <c r="V43" i="2"/>
  <c r="AE39" i="2"/>
  <c r="Z42" i="2"/>
  <c r="AW35" i="2"/>
  <c r="AW47" i="2"/>
  <c r="AV53" i="2"/>
  <c r="Z39" i="2"/>
  <c r="C40" i="2" a="1"/>
  <c r="U52" i="2"/>
  <c r="AR52" i="2"/>
  <c r="AN44" i="2"/>
  <c r="F43" i="2"/>
  <c r="L49" i="2"/>
  <c r="V15" i="2"/>
  <c r="BF42" i="2"/>
  <c r="V26" i="2"/>
  <c r="AO18" i="2"/>
  <c r="AK41" i="2"/>
  <c r="BF26" i="2"/>
  <c r="AM17" i="2"/>
  <c r="P32" i="2"/>
  <c r="AL16" i="2"/>
  <c r="K17" i="2"/>
  <c r="F9" i="2"/>
  <c r="AI8" i="2"/>
  <c r="AD50" i="2"/>
  <c r="T34" i="2"/>
  <c r="M18" i="2"/>
  <c r="AS57" i="2"/>
  <c r="Y50" i="2"/>
  <c r="BC25" i="2"/>
  <c r="AV17" i="2"/>
  <c r="BF16" i="2"/>
  <c r="AQ32" i="2"/>
  <c r="AE9" i="2"/>
  <c r="AY7" i="2"/>
  <c r="J58" i="2"/>
  <c r="P34" i="2"/>
  <c r="AS26" i="2"/>
  <c r="AU57" i="2"/>
  <c r="AF58" i="2"/>
  <c r="M25" i="2"/>
  <c r="I17" i="2"/>
  <c r="AV16" i="2"/>
  <c r="W24" i="2"/>
  <c r="AO9" i="2"/>
  <c r="AB7" i="2"/>
  <c r="AY58" i="2"/>
  <c r="N34" i="2"/>
  <c r="AT26" i="2"/>
  <c r="F57" i="2"/>
  <c r="AZ41" i="2"/>
  <c r="BA33" i="2"/>
  <c r="Y17" i="2"/>
  <c r="AB24" i="2"/>
  <c r="AW25" i="2"/>
  <c r="AX9" i="2"/>
  <c r="X15" i="2"/>
  <c r="T58" i="2"/>
  <c r="AT42" i="2"/>
  <c r="AA26" i="2"/>
  <c r="AM18" i="2"/>
  <c r="AJ41" i="2"/>
  <c r="AY16" i="2"/>
  <c r="G17" i="2"/>
  <c r="AS24" i="2"/>
  <c r="W16" i="2"/>
  <c r="AP42" i="2"/>
  <c r="AU26" i="2"/>
  <c r="AL18" i="2"/>
  <c r="J41" i="2"/>
  <c r="BG33" i="2"/>
  <c r="AJ17" i="2"/>
  <c r="BE24" i="2"/>
  <c r="AL32" i="2"/>
  <c r="M10" i="2"/>
  <c r="AR42" i="2"/>
  <c r="N26" i="2"/>
  <c r="Q18" i="2"/>
  <c r="AA41" i="2"/>
  <c r="AA32" i="2"/>
  <c r="AG17" i="2"/>
  <c r="K24" i="2"/>
  <c r="AM16" i="2"/>
  <c r="AD17" i="2"/>
  <c r="I50" i="2"/>
  <c r="Y34" i="2"/>
  <c r="AI18" i="2"/>
  <c r="AI49" i="2"/>
  <c r="AG42" i="2"/>
  <c r="BB17" i="2"/>
  <c r="F32" i="2"/>
  <c r="AI16" i="2"/>
  <c r="S25" i="2"/>
  <c r="AX8" i="2"/>
  <c r="BG10" i="2"/>
  <c r="AA25" i="2"/>
  <c r="BA25" i="2"/>
  <c r="N14" i="2"/>
  <c r="BB8" i="2"/>
  <c r="W7" i="2"/>
  <c r="AN15" i="2"/>
  <c r="AW15" i="2"/>
  <c r="BH25" i="2"/>
  <c r="AF8" i="2"/>
  <c r="G50" i="2"/>
  <c r="Z34" i="2"/>
  <c r="AP57" i="2"/>
  <c r="Z41" i="2"/>
  <c r="K33" i="2"/>
  <c r="AX16" i="2"/>
  <c r="J33" i="2"/>
  <c r="M7" i="2"/>
  <c r="AC58" i="2"/>
  <c r="AE34" i="2"/>
  <c r="BC57" i="2"/>
  <c r="BB41" i="2"/>
  <c r="AA17" i="2"/>
  <c r="AP24" i="2"/>
  <c r="AY32" i="2"/>
  <c r="M26" i="2"/>
  <c r="BD18" i="2"/>
  <c r="BC33" i="2"/>
  <c r="P17" i="2"/>
  <c r="F40" i="2"/>
  <c r="R58" i="2"/>
  <c r="AN26" i="2"/>
  <c r="T18" i="2"/>
  <c r="M33" i="2"/>
  <c r="AF17" i="2"/>
  <c r="R24" i="2"/>
  <c r="AB8" i="2"/>
  <c r="AJ42" i="2"/>
  <c r="I18" i="2"/>
  <c r="AC41" i="2"/>
  <c r="AP17" i="2"/>
  <c r="BH24" i="2"/>
  <c r="T17" i="2"/>
  <c r="AQ8" i="2"/>
  <c r="BF9" i="2"/>
  <c r="AG9" i="2"/>
  <c r="AY11" i="2"/>
  <c r="BA8" i="2"/>
  <c r="AO7" i="2"/>
  <c r="AM42" i="2"/>
  <c r="G25" i="2"/>
  <c r="AS17" i="2"/>
  <c r="L58" i="2"/>
  <c r="V34" i="2"/>
  <c r="S41" i="2"/>
  <c r="G33" i="2"/>
  <c r="AH32" i="2"/>
  <c r="BH10" i="2"/>
  <c r="F18" i="2"/>
  <c r="T41" i="2"/>
  <c r="AY17" i="2"/>
  <c r="AP33" i="2"/>
  <c r="BG8" i="2"/>
  <c r="AN8" i="2"/>
  <c r="N24" i="2"/>
  <c r="AZ9" i="2"/>
  <c r="L18" i="2"/>
  <c r="BG16" i="2"/>
  <c r="V57" i="2"/>
  <c r="AL57" i="2"/>
  <c r="BC16" i="2"/>
  <c r="BH58" i="2"/>
  <c r="G57" i="2"/>
  <c r="L41" i="2"/>
  <c r="AL24" i="2"/>
  <c r="V10" i="2"/>
  <c r="BB18" i="2"/>
  <c r="BB33" i="2"/>
  <c r="AI25" i="2"/>
  <c r="N10" i="2"/>
  <c r="Z9" i="2"/>
  <c r="AG8" i="2"/>
  <c r="AA8" i="2"/>
  <c r="L25" i="2"/>
  <c r="AU34" i="2"/>
  <c r="N25" i="2"/>
  <c r="AU25" i="2"/>
  <c r="AD34" i="2"/>
  <c r="AC18" i="2"/>
  <c r="AQ24" i="2"/>
  <c r="BF10" i="2"/>
  <c r="O7" i="2"/>
  <c r="AP8" i="2"/>
  <c r="U10" i="2"/>
  <c r="AF15" i="2"/>
  <c r="BH8" i="2"/>
  <c r="O9" i="2"/>
  <c r="AP25" i="2"/>
  <c r="Q26" i="2"/>
  <c r="F16" i="2"/>
  <c r="O34" i="2"/>
  <c r="Y33" i="2"/>
  <c r="BF58" i="2"/>
  <c r="Y25" i="2"/>
  <c r="BB26" i="2"/>
  <c r="AS18" i="2"/>
  <c r="S42" i="2"/>
  <c r="W58" i="2"/>
  <c r="AH42" i="2"/>
  <c r="S26" i="2"/>
  <c r="AW18" i="2"/>
  <c r="V41" i="2"/>
  <c r="K25" i="2"/>
  <c r="AI17" i="2"/>
  <c r="AK24" i="2"/>
  <c r="M56" i="2"/>
  <c r="Z8" i="2"/>
  <c r="Q9" i="2"/>
  <c r="G10" i="2"/>
  <c r="AV50" i="2"/>
  <c r="Q34" i="2"/>
  <c r="R18" i="2"/>
  <c r="AV49" i="2"/>
  <c r="P57" i="2"/>
  <c r="AY25" i="2"/>
  <c r="AE17" i="2"/>
  <c r="AK16" i="2"/>
  <c r="AD32" i="2"/>
  <c r="AH9" i="2"/>
  <c r="AE7" i="2"/>
  <c r="O50" i="2"/>
  <c r="W34" i="2"/>
  <c r="AV18" i="2"/>
  <c r="R49" i="2"/>
  <c r="Q50" i="2"/>
  <c r="AS32" i="2"/>
  <c r="BB16" i="2"/>
  <c r="AD24" i="2"/>
  <c r="AN7" i="2"/>
  <c r="AL26" i="2"/>
  <c r="R17" i="2"/>
  <c r="X8" i="2"/>
  <c r="AM26" i="2"/>
  <c r="I33" i="2"/>
  <c r="AA42" i="2"/>
  <c r="AT41" i="2"/>
  <c r="AS16" i="2"/>
  <c r="AN42" i="2"/>
  <c r="AD41" i="2"/>
  <c r="AR16" i="2"/>
  <c r="BC34" i="2"/>
  <c r="AR26" i="2"/>
  <c r="U16" i="2"/>
  <c r="AW9" i="2"/>
  <c r="AI32" i="2"/>
  <c r="AF7" i="2"/>
  <c r="BD57" i="2"/>
  <c r="AX25" i="2"/>
  <c r="AB57" i="2"/>
  <c r="AR24" i="2"/>
  <c r="BC26" i="2"/>
  <c r="AA24" i="2"/>
  <c r="AV23" i="2"/>
  <c r="AW8" i="2"/>
  <c r="AD10" i="2"/>
  <c r="P42" i="2"/>
  <c r="H34" i="2"/>
  <c r="AB40" i="2"/>
  <c r="K26" i="2"/>
  <c r="AH24" i="2"/>
  <c r="J26" i="2"/>
  <c r="AX24" i="2"/>
  <c r="S9" i="2"/>
  <c r="AC8" i="2"/>
  <c r="Y16" i="2"/>
  <c r="AY57" i="2"/>
  <c r="Q32" i="2"/>
  <c r="AM41" i="2"/>
  <c r="AX7" i="2"/>
  <c r="BG9" i="2"/>
  <c r="AY8" i="2"/>
  <c r="AU8" i="2"/>
  <c r="AF34" i="2"/>
  <c r="AM57" i="2"/>
  <c r="BF8" i="2"/>
  <c r="AD58" i="2"/>
  <c r="N57" i="2"/>
  <c r="AF16" i="2"/>
  <c r="AV15" i="2"/>
  <c r="J57" i="2"/>
  <c r="O15" i="2"/>
  <c r="AC17" i="2"/>
  <c r="BC18" i="2"/>
  <c r="AG34" i="2"/>
  <c r="AY10" i="2"/>
  <c r="P58" i="2"/>
  <c r="G34" i="2"/>
  <c r="AI26" i="2"/>
  <c r="AE18" i="2"/>
  <c r="AO41" i="2"/>
  <c r="U33" i="2"/>
  <c r="BH17" i="2"/>
  <c r="BA24" i="2"/>
  <c r="BF25" i="2"/>
  <c r="BC10" i="2"/>
  <c r="BE23" i="2"/>
  <c r="J9" i="2"/>
  <c r="N42" i="2"/>
  <c r="BD34" i="2"/>
  <c r="X18" i="2"/>
  <c r="AA49" i="2"/>
  <c r="P26" i="2"/>
  <c r="AD25" i="2"/>
  <c r="AX32" i="2"/>
  <c r="AA16" i="2"/>
  <c r="AV33" i="2"/>
  <c r="V8" i="2"/>
  <c r="X10" i="2"/>
  <c r="AW50" i="2"/>
  <c r="AV34" i="2"/>
  <c r="AA18" i="2"/>
  <c r="M49" i="2"/>
  <c r="O26" i="2"/>
  <c r="AM25" i="2"/>
  <c r="BG32" i="2"/>
  <c r="BA16" i="2"/>
  <c r="BA48" i="2"/>
  <c r="Y8" i="2"/>
  <c r="G9" i="2"/>
  <c r="AI50" i="2"/>
  <c r="J34" i="2"/>
  <c r="BF18" i="2"/>
  <c r="AV57" i="2"/>
  <c r="O49" i="2"/>
  <c r="BB25" i="2"/>
  <c r="L40" i="2"/>
  <c r="BE16" i="2"/>
  <c r="Z32" i="2"/>
  <c r="AO8" i="2"/>
  <c r="AW7" i="2"/>
  <c r="BD50" i="2"/>
  <c r="L34" i="2"/>
  <c r="BA26" i="2"/>
  <c r="I57" i="2"/>
  <c r="R41" i="2"/>
  <c r="AS33" i="2"/>
  <c r="AH17" i="2"/>
  <c r="AV24" i="2"/>
  <c r="U58" i="2"/>
  <c r="AF26" i="2"/>
  <c r="K41" i="2"/>
  <c r="AG16" i="2"/>
  <c r="BD26" i="2"/>
  <c r="AT17" i="2"/>
  <c r="AS42" i="2"/>
  <c r="J32" i="2"/>
  <c r="S8" i="2"/>
  <c r="AP9" i="2"/>
  <c r="AR8" i="2"/>
  <c r="U25" i="2"/>
  <c r="AT58" i="2"/>
  <c r="I25" i="2"/>
  <c r="R34" i="2"/>
  <c r="BA17" i="2"/>
  <c r="AO42" i="2"/>
  <c r="Q17" i="2"/>
  <c r="AZ10" i="2"/>
  <c r="AY9" i="2"/>
  <c r="T32" i="2"/>
  <c r="AM50" i="2"/>
  <c r="AL58" i="2"/>
  <c r="Q33" i="2"/>
  <c r="AF23" i="2"/>
  <c r="BH9" i="2"/>
  <c r="AF10" i="2"/>
  <c r="BD9" i="2"/>
  <c r="K16" i="2"/>
  <c r="O41" i="2"/>
  <c r="Y41" i="2"/>
  <c r="AC42" i="2"/>
  <c r="AN25" i="2"/>
  <c r="AH41" i="2"/>
  <c r="AI41" i="2"/>
  <c r="AU18" i="2"/>
  <c r="BE58" i="2"/>
  <c r="F34" i="2"/>
  <c r="AK26" i="2"/>
  <c r="AH57" i="2"/>
  <c r="AN41" i="2"/>
  <c r="N33" i="2"/>
  <c r="Z17" i="2"/>
  <c r="BG24" i="2"/>
  <c r="AC24" i="2"/>
  <c r="L10" i="2"/>
  <c r="AO15" i="2"/>
  <c r="F6" i="2"/>
  <c r="BC42" i="2"/>
  <c r="AP34" i="2"/>
  <c r="S18" i="2"/>
  <c r="AM49" i="2"/>
  <c r="AN50" i="2"/>
  <c r="AQ25" i="2"/>
  <c r="U32" i="2"/>
  <c r="AC16" i="2"/>
  <c r="AF32" i="2"/>
  <c r="P8" i="2"/>
  <c r="AR10" i="2"/>
  <c r="AU42" i="2"/>
  <c r="U34" i="2"/>
  <c r="AH18" i="2"/>
  <c r="AN49" i="2"/>
  <c r="P41" i="2"/>
  <c r="AZ25" i="2"/>
  <c r="AT32" i="2"/>
  <c r="AT16" i="2"/>
  <c r="AG25" i="2"/>
  <c r="AZ8" i="2"/>
  <c r="K9" i="2"/>
  <c r="S50" i="2"/>
  <c r="BF34" i="2"/>
  <c r="BH18" i="2"/>
  <c r="AJ49" i="2"/>
  <c r="X58" i="2"/>
  <c r="V25" i="2"/>
  <c r="L32" i="2"/>
  <c r="AU16" i="2"/>
  <c r="M24" i="2"/>
  <c r="AV9" i="2"/>
  <c r="O10" i="2"/>
  <c r="BA50" i="2"/>
  <c r="AN34" i="2"/>
  <c r="AX57" i="2"/>
  <c r="H17" i="2"/>
  <c r="AC26" i="2"/>
  <c r="AL17" i="2"/>
  <c r="AY33" i="2"/>
  <c r="AE41" i="2"/>
  <c r="BF15" i="2"/>
  <c r="AJ10" i="2"/>
  <c r="AA50" i="2"/>
  <c r="Z26" i="2"/>
  <c r="M32" i="2"/>
  <c r="AN9" i="2"/>
  <c r="X7" i="2"/>
  <c r="W10" i="2"/>
  <c r="J18" i="2"/>
  <c r="I58" i="2"/>
  <c r="Z24" i="2"/>
  <c r="AK18" i="2"/>
  <c r="U15" i="2"/>
  <c r="AP32" i="2"/>
  <c r="X17" i="2"/>
  <c r="BG34" i="2"/>
  <c r="BH50" i="2"/>
  <c r="AH34" i="2"/>
  <c r="BG18" i="2"/>
  <c r="U57" i="2"/>
  <c r="X57" i="2"/>
  <c r="AT25" i="2"/>
  <c r="W17" i="2"/>
  <c r="AW16" i="2"/>
  <c r="BH33" i="2"/>
  <c r="AT9" i="2"/>
  <c r="AM15" i="2"/>
  <c r="O58" i="2"/>
  <c r="AI42" i="2"/>
  <c r="AD26" i="2"/>
  <c r="V18" i="2"/>
  <c r="AY41" i="2"/>
  <c r="H26" i="2"/>
  <c r="BD17" i="2"/>
  <c r="AT24" i="2"/>
  <c r="AH16" i="2"/>
  <c r="H10" i="2"/>
  <c r="AL10" i="2"/>
  <c r="AS8" i="2"/>
  <c r="BD42" i="2"/>
  <c r="AB34" i="2"/>
  <c r="AZ18" i="2"/>
  <c r="BA41" i="2"/>
  <c r="R33" i="2"/>
  <c r="AW17" i="2"/>
  <c r="J24" i="2"/>
  <c r="AQ16" i="2"/>
  <c r="AT8" i="2"/>
  <c r="AE23" i="2"/>
  <c r="F10" i="2"/>
  <c r="AV42" i="2"/>
  <c r="AZ34" i="2"/>
  <c r="AQ18" i="2"/>
  <c r="N49" i="2"/>
  <c r="K50" i="2"/>
  <c r="Q25" i="2"/>
  <c r="AK32" i="2"/>
  <c r="AZ16" i="2"/>
  <c r="AZ33" i="2"/>
  <c r="AC10" i="2"/>
  <c r="R9" i="2"/>
  <c r="AK50" i="2"/>
  <c r="AR34" i="2"/>
  <c r="G18" i="2"/>
  <c r="F49" i="2"/>
  <c r="G49" i="2"/>
  <c r="AE25" i="2"/>
  <c r="T40" i="2"/>
  <c r="X16" i="2"/>
  <c r="AH58" i="2"/>
  <c r="AT34" i="2"/>
  <c r="U18" i="2"/>
  <c r="AA57" i="2"/>
  <c r="G42" i="2"/>
  <c r="G24" i="2"/>
  <c r="K18" i="2"/>
  <c r="AD16" i="2"/>
  <c r="N17" i="2"/>
  <c r="W15" i="2"/>
  <c r="P7" i="2"/>
  <c r="AW23" i="2"/>
  <c r="BB32" i="2"/>
  <c r="O33" i="2"/>
  <c r="U17" i="2"/>
  <c r="R26" i="2"/>
  <c r="AX10" i="2"/>
  <c r="H25" i="2"/>
  <c r="AN33" i="2"/>
  <c r="U41" i="2"/>
  <c r="AQ50" i="2"/>
  <c r="AQ34" i="2"/>
  <c r="AY18" i="2"/>
  <c r="AU49" i="2"/>
  <c r="W26" i="2"/>
  <c r="J25" i="2"/>
  <c r="AL25" i="2"/>
  <c r="S16" i="2"/>
  <c r="AO25" i="2"/>
  <c r="Y9" i="2"/>
  <c r="AP7" i="2"/>
  <c r="H58" i="2"/>
  <c r="J42" i="2"/>
  <c r="BH26" i="2"/>
  <c r="AD18" i="2"/>
  <c r="AG41" i="2"/>
  <c r="AH25" i="2"/>
  <c r="AR17" i="2"/>
  <c r="AZ24" i="2"/>
  <c r="O40" i="2"/>
  <c r="BE8" i="2"/>
  <c r="AU23" i="2"/>
  <c r="BD8" i="2"/>
  <c r="AZ42" i="2"/>
  <c r="G26" i="2"/>
  <c r="AR18" i="2"/>
  <c r="AQ41" i="2"/>
  <c r="X32" i="2"/>
  <c r="AQ17" i="2"/>
  <c r="AJ24" i="2"/>
  <c r="AW32" i="2"/>
  <c r="AV8" i="2"/>
  <c r="BD23" i="2"/>
  <c r="BG11" i="2"/>
  <c r="BE42" i="2"/>
  <c r="I34" i="2"/>
  <c r="H18" i="2"/>
  <c r="J49" i="2"/>
  <c r="BD58" i="2"/>
  <c r="BF17" i="2"/>
  <c r="BD32" i="2"/>
  <c r="O16" i="2"/>
  <c r="V32" i="2"/>
  <c r="AN23" i="2"/>
  <c r="AJ8" i="2"/>
  <c r="AW42" i="2"/>
  <c r="BA34" i="2"/>
  <c r="W18" i="2"/>
  <c r="AH49" i="2"/>
  <c r="I41" i="2"/>
  <c r="Z25" i="2"/>
  <c r="BA32" i="2"/>
  <c r="T16" i="2"/>
  <c r="BE50" i="2"/>
  <c r="AX34" i="2"/>
  <c r="P18" i="2"/>
  <c r="BC49" i="2"/>
  <c r="AW58" i="2"/>
  <c r="AX17" i="2"/>
  <c r="BF32" i="2"/>
  <c r="V16" i="2"/>
  <c r="AS25" i="2"/>
  <c r="H50" i="2"/>
  <c r="AJ34" i="2"/>
  <c r="Z18" i="2"/>
  <c r="BD49" i="2"/>
  <c r="AD57" i="2"/>
  <c r="R25" i="2"/>
  <c r="AG40" i="2"/>
  <c r="I16" i="2"/>
  <c r="AJ16" i="2"/>
  <c r="AE58" i="2"/>
  <c r="M34" i="2"/>
  <c r="AZ26" i="2"/>
  <c r="BG57" i="2"/>
  <c r="BG41" i="2"/>
  <c r="W25" i="2"/>
  <c r="V33" i="2"/>
  <c r="AN16" i="2"/>
  <c r="AE24" i="2"/>
  <c r="AE16" i="2"/>
  <c r="G7" i="2"/>
  <c r="AG7" i="2"/>
  <c r="AK42" i="2"/>
  <c r="BB49" i="2"/>
  <c r="AE8" i="2"/>
  <c r="AM34" i="2"/>
  <c r="AN17" i="2"/>
  <c r="AH10" i="2"/>
  <c r="U26" i="2"/>
  <c r="AO16" i="2"/>
  <c r="AR41" i="2"/>
  <c r="V58" i="2"/>
  <c r="L17" i="2"/>
  <c r="AY24" i="2"/>
  <c r="F42" i="2"/>
  <c r="AA34" i="2"/>
  <c r="O18" i="2"/>
  <c r="AR49" i="2"/>
  <c r="AW26" i="2"/>
  <c r="AC25" i="2"/>
  <c r="AR40" i="2"/>
  <c r="R16" i="2"/>
  <c r="AX33" i="2"/>
  <c r="AK8" i="2"/>
  <c r="BG7" i="2"/>
  <c r="Q58" i="2"/>
  <c r="AL34" i="2"/>
  <c r="L26" i="2"/>
  <c r="AT18" i="2"/>
  <c r="AX41" i="2"/>
  <c r="AC33" i="2"/>
  <c r="F17" i="2"/>
  <c r="I24" i="2"/>
  <c r="M17" i="2"/>
  <c r="AN10" i="2"/>
  <c r="AX15" i="2"/>
  <c r="AR58" i="2"/>
  <c r="AB42" i="2"/>
  <c r="AV26" i="2"/>
  <c r="AB18" i="2"/>
  <c r="AP41" i="2"/>
  <c r="F33" i="2"/>
  <c r="O17" i="2"/>
  <c r="BF24" i="2"/>
  <c r="AV32" i="2"/>
  <c r="AW10" i="2"/>
  <c r="AJ15" i="2"/>
  <c r="F58" i="2"/>
  <c r="BA42" i="2"/>
  <c r="F26" i="2"/>
  <c r="BA18" i="2"/>
  <c r="X41" i="2"/>
  <c r="P33" i="2"/>
  <c r="AZ17" i="2"/>
  <c r="S24" i="2"/>
  <c r="N16" i="2"/>
  <c r="BB9" i="2"/>
  <c r="W23" i="2"/>
  <c r="N6" i="2"/>
  <c r="AX42" i="2"/>
  <c r="K34" i="2"/>
  <c r="AJ18" i="2"/>
  <c r="AB49" i="2"/>
  <c r="AT49" i="2"/>
  <c r="AO17" i="2"/>
  <c r="H32" i="2"/>
  <c r="P16" i="2"/>
  <c r="W50" i="2"/>
  <c r="BH34" i="2"/>
  <c r="AF18" i="2"/>
  <c r="AZ49" i="2"/>
  <c r="AE42" i="2"/>
  <c r="BE17" i="2"/>
  <c r="BB24" i="2"/>
  <c r="G16" i="2"/>
  <c r="BA9" i="2"/>
  <c r="AP50" i="2"/>
  <c r="AW34" i="2"/>
  <c r="AG18" i="2"/>
  <c r="AW49" i="2"/>
  <c r="AF49" i="2"/>
  <c r="F25" i="2"/>
  <c r="BH32" i="2"/>
  <c r="H16" i="2"/>
  <c r="AB17" i="2"/>
  <c r="G58" i="2"/>
  <c r="X34" i="2"/>
  <c r="AX18" i="2"/>
  <c r="H57" i="2"/>
  <c r="X26" i="2"/>
  <c r="BG25" i="2"/>
  <c r="AJ40" i="2"/>
  <c r="J16" i="2"/>
  <c r="AN32" i="2"/>
  <c r="AP10" i="2"/>
  <c r="AH8" i="2"/>
  <c r="I9" i="2"/>
  <c r="BE25" i="2"/>
  <c r="BD24" i="2"/>
  <c r="AL50" i="2"/>
  <c r="BB34" i="2"/>
  <c r="AQ10" i="2"/>
  <c r="BB42" i="2"/>
  <c r="M16" i="2"/>
  <c r="AI24" i="2"/>
  <c r="Z16" i="2"/>
  <c r="AC32" i="2"/>
  <c r="AM8" i="2"/>
  <c r="R32" i="2"/>
  <c r="Q16" i="2"/>
  <c r="AE15" i="2"/>
  <c r="AS50" i="2"/>
  <c r="S17" i="2"/>
  <c r="BF23" i="2"/>
  <c r="AO34" i="2"/>
  <c r="M9" i="2"/>
  <c r="AM23" i="2"/>
  <c r="AP18" i="2"/>
  <c r="AK17" i="2"/>
  <c r="Z49" i="2"/>
  <c r="V22" i="2"/>
  <c r="BG17" i="2"/>
  <c r="AE50" i="2"/>
  <c r="BG19" i="2"/>
  <c r="AB32" i="2"/>
  <c r="O25" i="2"/>
  <c r="P10" i="2"/>
  <c r="S12" i="3" l="1"/>
  <c r="I46" i="3"/>
  <c r="C40" i="3"/>
  <c r="AK41" i="3"/>
  <c r="AO49" i="3"/>
  <c r="R49" i="3"/>
  <c r="C40" i="2"/>
  <c r="W36" i="3"/>
  <c r="AS50" i="3"/>
  <c r="AT44" i="3"/>
  <c r="AT32" i="3"/>
  <c r="W39" i="3"/>
  <c r="AB36" i="3"/>
  <c r="S40" i="3"/>
  <c r="AX54" i="3"/>
  <c r="AY43" i="3"/>
  <c r="H40" i="3"/>
  <c r="Y47" i="3"/>
  <c r="K41" i="3"/>
  <c r="C44" i="2"/>
  <c r="V46" i="3"/>
  <c r="B17" i="3"/>
  <c r="P2" i="3"/>
  <c r="AA41" i="3"/>
  <c r="U26" i="3"/>
  <c r="B23" i="3"/>
  <c r="AI50" i="3"/>
  <c r="BC52" i="3"/>
  <c r="C26" i="2"/>
  <c r="T45" i="3"/>
  <c r="AX46" i="3"/>
  <c r="AG23" i="3"/>
  <c r="P44" i="3"/>
  <c r="AC53" i="3"/>
  <c r="AK42" i="3"/>
  <c r="AL55" i="3"/>
  <c r="BA48" i="3"/>
  <c r="L50" i="3"/>
  <c r="X2" i="3"/>
  <c r="V39" i="3"/>
  <c r="AI48" i="3"/>
  <c r="AB2" i="3"/>
  <c r="D44" i="3"/>
  <c r="C14" i="2"/>
  <c r="AR29" i="3"/>
  <c r="AF54" i="3"/>
  <c r="BD39" i="3"/>
  <c r="AT48" i="3"/>
  <c r="C21" i="2"/>
  <c r="P33" i="3"/>
  <c r="M49" i="3"/>
  <c r="B13" i="3"/>
  <c r="D38" i="3"/>
  <c r="M22" i="3"/>
  <c r="C31" i="2"/>
  <c r="C54" i="2"/>
  <c r="BD52" i="3"/>
  <c r="Z42" i="3"/>
  <c r="B47" i="3"/>
  <c r="AP46" i="3"/>
  <c r="AC44" i="3"/>
  <c r="T29" i="3"/>
  <c r="O12" i="3"/>
  <c r="C12" i="2"/>
  <c r="B27" i="3"/>
  <c r="BK30" i="2"/>
  <c r="BJ30" i="2"/>
  <c r="AX33" i="3"/>
  <c r="Q53" i="3"/>
  <c r="AG2" i="3"/>
  <c r="S41" i="3"/>
  <c r="AS51" i="3"/>
  <c r="AR44" i="3"/>
  <c r="O51" i="3"/>
  <c r="E41" i="3"/>
  <c r="AL44" i="3"/>
  <c r="U47" i="3"/>
  <c r="E39" i="3"/>
  <c r="K49" i="3"/>
  <c r="O32" i="3"/>
  <c r="C55" i="2"/>
  <c r="AX44" i="3"/>
  <c r="H55" i="3"/>
  <c r="C5" i="2"/>
  <c r="L52" i="3"/>
  <c r="BC43" i="3"/>
  <c r="F29" i="3"/>
  <c r="BD49" i="3"/>
  <c r="AF31" i="3"/>
  <c r="AV44" i="3"/>
  <c r="B42" i="3"/>
  <c r="BJ45" i="2"/>
  <c r="BK45" i="2"/>
  <c r="AC39" i="3"/>
  <c r="H39" i="3"/>
  <c r="P48" i="3"/>
  <c r="AO50" i="3"/>
  <c r="AS2" i="3"/>
  <c r="AF48" i="3"/>
  <c r="M43" i="3"/>
  <c r="Y32" i="3"/>
  <c r="AF42" i="3"/>
  <c r="AZ2" i="3"/>
  <c r="AI32" i="3"/>
  <c r="M50" i="3"/>
  <c r="AF53" i="3"/>
  <c r="H2" i="3"/>
  <c r="AA34" i="3"/>
  <c r="C15" i="2"/>
  <c r="O2" i="3"/>
  <c r="C47" i="3"/>
  <c r="P35" i="3"/>
  <c r="BA41" i="3"/>
  <c r="D50" i="3"/>
  <c r="AV39" i="3"/>
  <c r="Z53" i="3"/>
  <c r="M12" i="3"/>
  <c r="BE48" i="3"/>
  <c r="BA49" i="3"/>
  <c r="V44" i="3"/>
  <c r="AW53" i="3"/>
  <c r="AO47" i="3"/>
  <c r="AE43" i="3"/>
  <c r="C50" i="2"/>
  <c r="K38" i="3"/>
  <c r="R47" i="3"/>
  <c r="AQ32" i="3"/>
  <c r="R2" i="3"/>
  <c r="R36" i="3"/>
  <c r="AP2" i="3"/>
  <c r="B33" i="3"/>
  <c r="BJ36" i="2"/>
  <c r="BK36" i="2"/>
  <c r="X41" i="3"/>
  <c r="U46" i="3"/>
  <c r="P52" i="3"/>
  <c r="AC34" i="3"/>
  <c r="AR42" i="3"/>
  <c r="BB37" i="3"/>
  <c r="AP43" i="3"/>
  <c r="V16" i="3"/>
  <c r="BC44" i="3"/>
  <c r="C49" i="3"/>
  <c r="AU23" i="3"/>
  <c r="BE50" i="3"/>
  <c r="F50" i="3"/>
  <c r="AR21" i="3"/>
  <c r="B25" i="3"/>
  <c r="BK28" i="2"/>
  <c r="BJ28" i="2"/>
  <c r="AC36" i="3"/>
  <c r="BE46" i="3"/>
  <c r="AP42" i="3"/>
  <c r="AY54" i="3"/>
  <c r="B35" i="3"/>
  <c r="BJ38" i="2"/>
  <c r="BK38" i="2"/>
  <c r="AG52" i="3"/>
  <c r="Z40" i="3"/>
  <c r="V50" i="3"/>
  <c r="B26" i="3"/>
  <c r="BK29" i="2"/>
  <c r="BJ29" i="2"/>
  <c r="O24" i="3"/>
  <c r="Y2" i="3"/>
  <c r="AK2" i="3"/>
  <c r="AL37" i="3"/>
  <c r="W48" i="3"/>
  <c r="BE53" i="3"/>
  <c r="AI39" i="3"/>
  <c r="P40" i="3"/>
  <c r="L39" i="3"/>
  <c r="W30" i="3"/>
  <c r="AO34" i="3"/>
  <c r="AU49" i="3"/>
  <c r="Q44" i="3"/>
  <c r="BA52" i="3"/>
  <c r="C48" i="2"/>
  <c r="AK36" i="3"/>
  <c r="AL50" i="3"/>
  <c r="T53" i="3"/>
  <c r="AZ55" i="3"/>
  <c r="C17" i="2"/>
  <c r="AM46" i="3"/>
  <c r="G24" i="3"/>
  <c r="AU37" i="3"/>
  <c r="AK49" i="3"/>
  <c r="Z37" i="3"/>
  <c r="R35" i="3"/>
  <c r="AJ2" i="3"/>
  <c r="AU36" i="3"/>
  <c r="T51" i="3"/>
  <c r="AB46" i="3"/>
  <c r="R46" i="3"/>
  <c r="J32" i="3"/>
  <c r="AL46" i="3"/>
  <c r="AY11" i="3"/>
  <c r="V42" i="3"/>
  <c r="BD53" i="3"/>
  <c r="R28" i="3"/>
  <c r="F2" i="3"/>
  <c r="I51" i="3"/>
  <c r="AC43" i="3"/>
  <c r="AN37" i="3"/>
  <c r="B40" i="3"/>
  <c r="BJ43" i="2"/>
  <c r="BK43" i="2"/>
  <c r="V52" i="3"/>
  <c r="U42" i="3"/>
  <c r="V55" i="3"/>
  <c r="AK48" i="3"/>
  <c r="AJ40" i="3"/>
  <c r="C56" i="2"/>
  <c r="G37" i="3"/>
  <c r="T48" i="3"/>
  <c r="U53" i="3"/>
  <c r="N38" i="3"/>
  <c r="B52" i="3"/>
  <c r="BJ55" i="2"/>
  <c r="BK55" i="2"/>
  <c r="AA2" i="3"/>
  <c r="AJ52" i="3"/>
  <c r="AU41" i="3"/>
  <c r="Y49" i="3"/>
  <c r="AG49" i="3"/>
  <c r="BE34" i="3"/>
  <c r="BC30" i="3"/>
  <c r="AM28" i="3"/>
  <c r="N46" i="3"/>
  <c r="AU32" i="3"/>
  <c r="BB43" i="3"/>
  <c r="AV42" i="3"/>
  <c r="AA48" i="3"/>
  <c r="B8" i="3"/>
  <c r="AQ2" i="3"/>
  <c r="C37" i="2"/>
  <c r="AK15" i="3"/>
  <c r="J39" i="3"/>
  <c r="C22" i="2"/>
  <c r="K17" i="3"/>
  <c r="C58" i="2"/>
  <c r="I36" i="3"/>
  <c r="F35" i="3"/>
  <c r="AL47" i="3"/>
  <c r="AD42" i="3"/>
  <c r="X40" i="3"/>
  <c r="R4" i="3"/>
  <c r="L33" i="3"/>
  <c r="AJ48" i="3"/>
  <c r="C18" i="2"/>
  <c r="AD51" i="3"/>
  <c r="BB31" i="3"/>
  <c r="AS49" i="3"/>
  <c r="AO2" i="3"/>
  <c r="V54" i="3"/>
  <c r="AP32" i="3"/>
  <c r="E45" i="3"/>
  <c r="B22" i="3"/>
  <c r="M47" i="3"/>
  <c r="C47" i="2"/>
  <c r="B53" i="3"/>
  <c r="AL42" i="3"/>
  <c r="L17" i="3"/>
  <c r="BC50" i="3"/>
  <c r="AT42" i="3"/>
  <c r="AH55" i="3"/>
  <c r="BB54" i="3"/>
  <c r="B18" i="3"/>
  <c r="BJ21" i="2"/>
  <c r="BK21" i="2"/>
  <c r="AF52" i="3"/>
  <c r="AE53" i="3"/>
  <c r="AB49" i="3"/>
  <c r="M46" i="3"/>
  <c r="F28" i="3"/>
  <c r="V15" i="3"/>
  <c r="AT53" i="3"/>
  <c r="B32" i="3"/>
  <c r="BK35" i="2"/>
  <c r="BJ35" i="2"/>
  <c r="R53" i="3"/>
  <c r="AQ28" i="3"/>
  <c r="B45" i="3"/>
  <c r="P54" i="3"/>
  <c r="F44" i="3"/>
  <c r="C32" i="2"/>
  <c r="AF18" i="3"/>
  <c r="S28" i="3"/>
  <c r="C7" i="2"/>
  <c r="BE51" i="3"/>
  <c r="AY47" i="3"/>
  <c r="AM55" i="3"/>
  <c r="AI46" i="3"/>
  <c r="BB41" i="3"/>
  <c r="B48" i="3"/>
  <c r="BJ51" i="2"/>
  <c r="BK51" i="2"/>
  <c r="AJ55" i="3"/>
  <c r="Q47" i="3"/>
  <c r="C52" i="2"/>
  <c r="AB54" i="3"/>
  <c r="I39" i="3"/>
  <c r="P18" i="3"/>
  <c r="C51" i="3"/>
  <c r="T52" i="3"/>
  <c r="H25" i="3"/>
  <c r="I2" i="3"/>
  <c r="I33" i="3"/>
  <c r="T38" i="3"/>
  <c r="C33" i="2"/>
  <c r="T49" i="3"/>
  <c r="E2" i="3"/>
  <c r="AN52" i="3"/>
  <c r="BB17" i="3"/>
  <c r="AF2" i="3"/>
  <c r="T39" i="3"/>
  <c r="AT43" i="3"/>
  <c r="AT2" i="3"/>
  <c r="N40" i="3"/>
  <c r="BB2" i="3"/>
  <c r="S2" i="3"/>
  <c r="AK44" i="3"/>
  <c r="AA53" i="3"/>
  <c r="AG22" i="3"/>
  <c r="AJ43" i="3"/>
  <c r="AS38" i="3"/>
  <c r="BC2" i="3"/>
  <c r="Q18" i="3"/>
  <c r="AP36" i="3"/>
  <c r="BB42" i="3"/>
  <c r="B16" i="3"/>
  <c r="AB28" i="3"/>
  <c r="AU55" i="3"/>
  <c r="C8" i="2"/>
  <c r="AK51" i="3"/>
  <c r="H53" i="3"/>
  <c r="BA38" i="3"/>
  <c r="AZ29" i="3"/>
  <c r="H44" i="3"/>
  <c r="AB29" i="3"/>
  <c r="H48" i="3"/>
  <c r="C42" i="3"/>
  <c r="AY2" i="3"/>
  <c r="L48" i="3"/>
  <c r="BC46" i="3"/>
  <c r="AS55" i="3"/>
  <c r="S20" i="3"/>
  <c r="W55" i="3"/>
  <c r="B4" i="3"/>
  <c r="AG55" i="3"/>
  <c r="U36" i="3"/>
  <c r="AI51" i="3"/>
  <c r="AZ27" i="3"/>
  <c r="AM48" i="3"/>
  <c r="AP31" i="3"/>
  <c r="Z2" i="3"/>
  <c r="S52" i="3"/>
  <c r="D33" i="3"/>
  <c r="J44" i="3"/>
  <c r="AR40" i="3"/>
  <c r="AZ34" i="3"/>
  <c r="AD54" i="3"/>
  <c r="C30" i="2"/>
  <c r="K45" i="3"/>
  <c r="R39" i="3"/>
  <c r="C49" i="2"/>
  <c r="B34" i="3"/>
  <c r="BJ37" i="2"/>
  <c r="BK37" i="2"/>
  <c r="AQ47" i="3"/>
  <c r="K37" i="3"/>
  <c r="AI26" i="3"/>
  <c r="AA33" i="3"/>
  <c r="AH30" i="3"/>
  <c r="T50" i="3"/>
  <c r="AL2" i="3"/>
  <c r="AE30" i="3"/>
  <c r="O47" i="3"/>
  <c r="AN55" i="3"/>
  <c r="C44" i="3"/>
  <c r="B54" i="3"/>
  <c r="T35" i="3"/>
  <c r="BE54" i="3"/>
  <c r="R41" i="3"/>
  <c r="AE49" i="3"/>
  <c r="AH2" i="3"/>
  <c r="J52" i="3"/>
  <c r="AM44" i="3"/>
  <c r="J55" i="3"/>
  <c r="AZ16" i="3"/>
  <c r="AV46" i="3"/>
  <c r="BB32" i="3"/>
  <c r="W45" i="3"/>
  <c r="M41" i="3"/>
  <c r="AA36" i="3"/>
  <c r="BE42" i="3"/>
  <c r="BD23" i="3"/>
  <c r="AR50" i="3"/>
  <c r="AR2" i="3"/>
  <c r="W19" i="3"/>
  <c r="S42" i="3"/>
  <c r="BA50" i="3"/>
  <c r="C13" i="2"/>
  <c r="C9" i="2"/>
  <c r="B38" i="3"/>
  <c r="AJ41" i="3"/>
  <c r="AZ47" i="3"/>
  <c r="BB50" i="3"/>
  <c r="AU44" i="3"/>
  <c r="AF41" i="3"/>
  <c r="BB15" i="3"/>
  <c r="AK16" i="3"/>
  <c r="AN33" i="3"/>
  <c r="AF55" i="3"/>
  <c r="W2" i="3"/>
  <c r="BA30" i="3"/>
  <c r="AC38" i="3"/>
  <c r="L54" i="3"/>
  <c r="B44" i="3"/>
  <c r="BK47" i="2"/>
  <c r="BJ47" i="2"/>
  <c r="S49" i="3"/>
  <c r="AT54" i="3"/>
  <c r="L27" i="3"/>
  <c r="AY32" i="3"/>
  <c r="AA46" i="3"/>
  <c r="BD32" i="3"/>
  <c r="AL41" i="3"/>
  <c r="AE23" i="3"/>
  <c r="AS40" i="3"/>
  <c r="AK21" i="3"/>
  <c r="S14" i="3"/>
  <c r="S26" i="3"/>
  <c r="AM25" i="3"/>
  <c r="I6" i="3"/>
  <c r="AR38" i="3"/>
  <c r="AM41" i="3"/>
  <c r="AU2" i="3"/>
  <c r="B5" i="3"/>
  <c r="R48" i="3"/>
  <c r="AW34" i="3"/>
  <c r="Z27" i="3"/>
  <c r="T41" i="3"/>
  <c r="AA28" i="3"/>
  <c r="BA35" i="3"/>
  <c r="AZ21" i="3"/>
  <c r="V29" i="3"/>
  <c r="AS22" i="3"/>
  <c r="BC24" i="3"/>
  <c r="K26" i="3"/>
  <c r="G34" i="3"/>
  <c r="M21" i="3"/>
  <c r="AV49" i="3"/>
  <c r="H43" i="3"/>
  <c r="V2" i="3"/>
  <c r="BC54" i="3"/>
  <c r="H52" i="3"/>
  <c r="AC22" i="3"/>
  <c r="AW18" i="3"/>
  <c r="BD33" i="3"/>
  <c r="AG18" i="3"/>
  <c r="AD45" i="3"/>
  <c r="Q41" i="3"/>
  <c r="AG42" i="3"/>
  <c r="AO43" i="3"/>
  <c r="AU42" i="3"/>
  <c r="P30" i="3"/>
  <c r="BD20" i="3"/>
  <c r="U18" i="3"/>
  <c r="G36" i="3"/>
  <c r="BE43" i="3"/>
  <c r="C42" i="2"/>
  <c r="U2" i="3"/>
  <c r="C34" i="2"/>
  <c r="B3" i="3"/>
  <c r="AO54" i="3"/>
  <c r="AU51" i="3"/>
  <c r="G53" i="3"/>
  <c r="AE47" i="3"/>
  <c r="AR49" i="3"/>
  <c r="AI41" i="3"/>
  <c r="AA42" i="3"/>
  <c r="Y35" i="3"/>
  <c r="AB33" i="3"/>
  <c r="AC30" i="3"/>
  <c r="P29" i="3"/>
  <c r="Q33" i="3"/>
  <c r="AM19" i="3"/>
  <c r="I45" i="3"/>
  <c r="AV52" i="3"/>
  <c r="AP48" i="3"/>
  <c r="AI40" i="3"/>
  <c r="AA35" i="3"/>
  <c r="BA44" i="3"/>
  <c r="AO32" i="3"/>
  <c r="AH35" i="3"/>
  <c r="AB45" i="3"/>
  <c r="Y26" i="3"/>
  <c r="R44" i="3"/>
  <c r="AQ4" i="3"/>
  <c r="AG44" i="3"/>
  <c r="AV12" i="3"/>
  <c r="H18" i="3"/>
  <c r="AL18" i="3"/>
  <c r="AK24" i="3"/>
  <c r="BA8" i="3"/>
  <c r="P7" i="3"/>
  <c r="BB33" i="3"/>
  <c r="O9" i="3"/>
  <c r="AE4" i="3"/>
  <c r="N42" i="3"/>
  <c r="BC53" i="3"/>
  <c r="L49" i="3"/>
  <c r="BD35" i="3"/>
  <c r="R27" i="3"/>
  <c r="AX41" i="3"/>
  <c r="AA43" i="3"/>
  <c r="AN17" i="3"/>
  <c r="AH43" i="3"/>
  <c r="M28" i="3"/>
  <c r="AP44" i="3"/>
  <c r="Z19" i="3"/>
  <c r="K4" i="3"/>
  <c r="AS32" i="3"/>
  <c r="AH18" i="3"/>
  <c r="AC49" i="3"/>
  <c r="N45" i="3"/>
  <c r="AW51" i="3"/>
  <c r="N28" i="3"/>
  <c r="O50" i="3"/>
  <c r="AX2" i="3"/>
  <c r="J35" i="3"/>
  <c r="AN39" i="3"/>
  <c r="AA30" i="3"/>
  <c r="AD52" i="3"/>
  <c r="I54" i="3"/>
  <c r="AK37" i="3"/>
  <c r="AB51" i="3"/>
  <c r="L53" i="3"/>
  <c r="V40" i="3"/>
  <c r="M26" i="3"/>
  <c r="AW29" i="3"/>
  <c r="BD9" i="3"/>
  <c r="AZ14" i="3"/>
  <c r="AN30" i="3"/>
  <c r="AR14" i="3"/>
  <c r="E43" i="3"/>
  <c r="BE49" i="3"/>
  <c r="B43" i="3"/>
  <c r="BJ46" i="2"/>
  <c r="BK46" i="2"/>
  <c r="E46" i="3"/>
  <c r="G52" i="3"/>
  <c r="C25" i="2"/>
  <c r="G2" i="3"/>
  <c r="N44" i="3"/>
  <c r="T36" i="3"/>
  <c r="AB41" i="3"/>
  <c r="AO41" i="3"/>
  <c r="AD40" i="3"/>
  <c r="AJ49" i="3"/>
  <c r="B51" i="3"/>
  <c r="BK54" i="2"/>
  <c r="BJ54" i="2"/>
  <c r="AM40" i="3"/>
  <c r="Y45" i="3"/>
  <c r="AM23" i="3"/>
  <c r="AJ29" i="3"/>
  <c r="X33" i="3"/>
  <c r="AZ37" i="3"/>
  <c r="BA2" i="3"/>
  <c r="Q54" i="3"/>
  <c r="W54" i="3"/>
  <c r="AT37" i="3"/>
  <c r="AH37" i="3"/>
  <c r="AX36" i="3"/>
  <c r="B46" i="3"/>
  <c r="D53" i="3"/>
  <c r="G43" i="3"/>
  <c r="C43" i="2"/>
  <c r="Q36" i="3"/>
  <c r="B19" i="3"/>
  <c r="Q48" i="3"/>
  <c r="C19" i="2"/>
  <c r="E51" i="3"/>
  <c r="BA53" i="3"/>
  <c r="AB37" i="3"/>
  <c r="AQ36" i="3"/>
  <c r="V35" i="3"/>
  <c r="C46" i="2"/>
  <c r="U44" i="3"/>
  <c r="X55" i="3"/>
  <c r="P51" i="3"/>
  <c r="O53" i="3"/>
  <c r="C39" i="2"/>
  <c r="BC47" i="3"/>
  <c r="BC11" i="3"/>
  <c r="AI2" i="3"/>
  <c r="Q2" i="3"/>
  <c r="S51" i="3"/>
  <c r="F52" i="3"/>
  <c r="Q46" i="3"/>
  <c r="AR27" i="3"/>
  <c r="AC47" i="3"/>
  <c r="G14" i="3"/>
  <c r="B12" i="3"/>
  <c r="AW55" i="3"/>
  <c r="O45" i="3"/>
  <c r="AI49" i="3"/>
  <c r="AC50" i="3"/>
  <c r="AS34" i="3"/>
  <c r="J49" i="3"/>
  <c r="AZ44" i="3"/>
  <c r="AW50" i="3"/>
  <c r="BA22" i="3"/>
  <c r="AX37" i="3"/>
  <c r="I44" i="3"/>
  <c r="Y22" i="3"/>
  <c r="T28" i="3"/>
  <c r="BE3" i="3"/>
  <c r="BE38" i="3"/>
  <c r="BA27" i="3"/>
  <c r="T16" i="3"/>
  <c r="AW12" i="3"/>
  <c r="C38" i="3"/>
  <c r="D26" i="3"/>
  <c r="AY4" i="3"/>
  <c r="BD11" i="3"/>
  <c r="Y52" i="3"/>
  <c r="AL21" i="3"/>
  <c r="O34" i="3"/>
  <c r="AR10" i="3"/>
  <c r="BD17" i="3"/>
  <c r="K33" i="3"/>
  <c r="AD2" i="3"/>
  <c r="B15" i="3"/>
  <c r="U30" i="3"/>
  <c r="AK50" i="3"/>
  <c r="AL54" i="3"/>
  <c r="J54" i="3"/>
  <c r="BC38" i="3"/>
  <c r="AK52" i="3"/>
  <c r="AV31" i="3"/>
  <c r="C52" i="3"/>
  <c r="K53" i="3"/>
  <c r="Q52" i="3"/>
  <c r="Q30" i="3"/>
  <c r="AD21" i="3"/>
  <c r="AL34" i="3"/>
  <c r="U22" i="3"/>
  <c r="AW42" i="3"/>
  <c r="AQ24" i="3"/>
  <c r="L2" i="3"/>
  <c r="AR52" i="3"/>
  <c r="U49" i="3"/>
  <c r="AW54" i="3"/>
  <c r="AP55" i="3"/>
  <c r="K48" i="3"/>
  <c r="BE39" i="3"/>
  <c r="L43" i="3"/>
  <c r="AZ38" i="3"/>
  <c r="O40" i="3"/>
  <c r="W41" i="3"/>
  <c r="U40" i="3"/>
  <c r="AI25" i="3"/>
  <c r="BD34" i="3"/>
  <c r="BC4" i="3"/>
  <c r="AG41" i="3"/>
  <c r="AO36" i="3"/>
  <c r="J2" i="3"/>
  <c r="C2" i="3"/>
  <c r="B2" i="3"/>
  <c r="BJ5" i="2"/>
  <c r="E61" i="2"/>
  <c r="E60" i="2"/>
  <c r="BK5" i="2"/>
  <c r="B14" i="3"/>
  <c r="AB52" i="3"/>
  <c r="AH48" i="3"/>
  <c r="BB53" i="3"/>
  <c r="AG54" i="3"/>
  <c r="Z47" i="3"/>
  <c r="Q39" i="3"/>
  <c r="I40" i="3"/>
  <c r="E30" i="3"/>
  <c r="P25" i="3"/>
  <c r="AP53" i="3"/>
  <c r="AK26" i="3"/>
  <c r="AJ28" i="3"/>
  <c r="C5" i="3"/>
  <c r="AU53" i="3"/>
  <c r="AD50" i="3"/>
  <c r="AE45" i="3"/>
  <c r="AT36" i="3"/>
  <c r="S33" i="3"/>
  <c r="AR43" i="3"/>
  <c r="BA28" i="3"/>
  <c r="AF33" i="3"/>
  <c r="S44" i="3"/>
  <c r="AZ5" i="3"/>
  <c r="I43" i="3"/>
  <c r="AX53" i="3"/>
  <c r="X43" i="3"/>
  <c r="G28" i="3"/>
  <c r="AM8" i="3"/>
  <c r="AO10" i="3"/>
  <c r="AG20" i="3"/>
  <c r="AN3" i="3"/>
  <c r="X16" i="3"/>
  <c r="AM26" i="3"/>
  <c r="AW3" i="3"/>
  <c r="AX16" i="3"/>
  <c r="AI28" i="3"/>
  <c r="AL53" i="3"/>
  <c r="C48" i="3"/>
  <c r="M34" i="3"/>
  <c r="U52" i="3"/>
  <c r="AO40" i="3"/>
  <c r="R42" i="3"/>
  <c r="AY52" i="3"/>
  <c r="Y42" i="3"/>
  <c r="AP19" i="3"/>
  <c r="AG43" i="3"/>
  <c r="BD51" i="3"/>
  <c r="M27" i="3"/>
  <c r="AD25" i="3"/>
  <c r="Q9" i="3"/>
  <c r="D42" i="3"/>
  <c r="AG40" i="3"/>
  <c r="L42" i="3"/>
  <c r="AS43" i="3"/>
  <c r="AC28" i="3"/>
  <c r="AU46" i="3"/>
  <c r="AH42" i="3"/>
  <c r="AE48" i="3"/>
  <c r="T54" i="3"/>
  <c r="M35" i="3"/>
  <c r="AT41" i="3"/>
  <c r="J11" i="3"/>
  <c r="AJ16" i="3"/>
  <c r="G11" i="3"/>
  <c r="AW35" i="3"/>
  <c r="Q23" i="3"/>
  <c r="AL32" i="3"/>
  <c r="BB10" i="3"/>
  <c r="AY34" i="3"/>
  <c r="S21" i="3"/>
  <c r="AR30" i="3"/>
  <c r="R6" i="3"/>
  <c r="S34" i="3"/>
  <c r="D5" i="3"/>
  <c r="AB23" i="3"/>
  <c r="U21" i="3"/>
  <c r="AH36" i="3"/>
  <c r="G50" i="3"/>
  <c r="AC2" i="3"/>
  <c r="B28" i="3"/>
  <c r="BJ31" i="2"/>
  <c r="BK31" i="2"/>
  <c r="BD25" i="3"/>
  <c r="W47" i="3"/>
  <c r="D52" i="3"/>
  <c r="AU52" i="3"/>
  <c r="S36" i="3"/>
  <c r="S50" i="3"/>
  <c r="K15" i="3"/>
  <c r="AN49" i="3"/>
  <c r="AV50" i="3"/>
  <c r="BB49" i="3"/>
  <c r="AD27" i="3"/>
  <c r="AX3" i="3"/>
  <c r="E25" i="3"/>
  <c r="E35" i="3"/>
  <c r="X35" i="3"/>
  <c r="C24" i="2"/>
  <c r="B21" i="3"/>
  <c r="Z50" i="3"/>
  <c r="Q45" i="3"/>
  <c r="AZ50" i="3"/>
  <c r="AM51" i="3"/>
  <c r="AV45" i="3"/>
  <c r="AA37" i="3"/>
  <c r="AW40" i="3"/>
  <c r="O36" i="3"/>
  <c r="AP37" i="3"/>
  <c r="V36" i="3"/>
  <c r="U37" i="3"/>
  <c r="Z20" i="3"/>
  <c r="T30" i="3"/>
  <c r="E3" i="3"/>
  <c r="BC32" i="3"/>
  <c r="AQ54" i="3"/>
  <c r="C16" i="2"/>
  <c r="B9" i="3"/>
  <c r="BJ12" i="2"/>
  <c r="BK12" i="2"/>
  <c r="AW2" i="3"/>
  <c r="B55" i="3"/>
  <c r="J50" i="3"/>
  <c r="AN44" i="3"/>
  <c r="AJ50" i="3"/>
  <c r="N50" i="3"/>
  <c r="H45" i="3"/>
  <c r="AJ36" i="3"/>
  <c r="AI37" i="3"/>
  <c r="AB53" i="3"/>
  <c r="R52" i="3"/>
  <c r="X51" i="3"/>
  <c r="AO22" i="3"/>
  <c r="M17" i="3"/>
  <c r="AA6" i="3"/>
  <c r="AD53" i="3"/>
  <c r="AU43" i="3"/>
  <c r="AZ49" i="3"/>
  <c r="AB35" i="3"/>
  <c r="AE24" i="3"/>
  <c r="AI42" i="3"/>
  <c r="U45" i="3"/>
  <c r="X25" i="3"/>
  <c r="J43" i="3"/>
  <c r="AI53" i="3"/>
  <c r="BC41" i="3"/>
  <c r="AO52" i="3"/>
  <c r="O42" i="3"/>
  <c r="AS26" i="3"/>
  <c r="AW24" i="3"/>
  <c r="AU33" i="3"/>
  <c r="BB7" i="3"/>
  <c r="AY7" i="3"/>
  <c r="G7" i="3"/>
  <c r="AC16" i="3"/>
  <c r="AN11" i="3"/>
  <c r="L10" i="3"/>
  <c r="BE36" i="3"/>
  <c r="W51" i="3"/>
  <c r="AN45" i="3"/>
  <c r="T27" i="3"/>
  <c r="L51" i="3"/>
  <c r="BA36" i="3"/>
  <c r="I41" i="3"/>
  <c r="AP51" i="3"/>
  <c r="P41" i="3"/>
  <c r="AX52" i="3"/>
  <c r="X42" i="3"/>
  <c r="AL49" i="3"/>
  <c r="BD18" i="3"/>
  <c r="AN36" i="3"/>
  <c r="U41" i="3"/>
  <c r="D49" i="3"/>
  <c r="J42" i="3"/>
  <c r="BC25" i="3"/>
  <c r="N11" i="3"/>
  <c r="AY26" i="3"/>
  <c r="AA26" i="3"/>
  <c r="AU25" i="3"/>
  <c r="F11" i="3"/>
  <c r="I26" i="3"/>
  <c r="AT30" i="3"/>
  <c r="BE37" i="3"/>
  <c r="K29" i="3"/>
  <c r="AC54" i="3"/>
  <c r="AV37" i="3"/>
  <c r="T2" i="3"/>
  <c r="V53" i="3"/>
  <c r="AN54" i="3"/>
  <c r="AZ42" i="3"/>
  <c r="AD46" i="3"/>
  <c r="AG47" i="3"/>
  <c r="AA32" i="3"/>
  <c r="BD47" i="3"/>
  <c r="AQ43" i="3"/>
  <c r="D45" i="3"/>
  <c r="AD48" i="3"/>
  <c r="R45" i="3"/>
  <c r="AI24" i="3"/>
  <c r="AL30" i="3"/>
  <c r="AE9" i="3"/>
  <c r="AA50" i="3"/>
  <c r="S53" i="3"/>
  <c r="C35" i="2"/>
  <c r="B37" i="3"/>
  <c r="G47" i="3"/>
  <c r="BD37" i="3"/>
  <c r="BB46" i="3"/>
  <c r="F46" i="3"/>
  <c r="AD43" i="3"/>
  <c r="AB34" i="3"/>
  <c r="Y38" i="3"/>
  <c r="W32" i="3"/>
  <c r="BA34" i="3"/>
  <c r="AH32" i="3"/>
  <c r="AP33" i="3"/>
  <c r="C26" i="3"/>
  <c r="AQ30" i="3"/>
  <c r="BA13" i="3"/>
  <c r="K52" i="3"/>
  <c r="Z45" i="3"/>
  <c r="C57" i="2"/>
  <c r="C29" i="2"/>
  <c r="AN2" i="3"/>
  <c r="B30" i="3"/>
  <c r="AN46" i="3"/>
  <c r="AL36" i="3"/>
  <c r="AF44" i="3"/>
  <c r="O43" i="3"/>
  <c r="AS42" i="3"/>
  <c r="C33" i="3"/>
  <c r="AQ34" i="3"/>
  <c r="J51" i="3"/>
  <c r="BC49" i="3"/>
  <c r="F49" i="3"/>
  <c r="I13" i="3"/>
  <c r="G33" i="3"/>
  <c r="T17" i="3"/>
  <c r="AZ52" i="3"/>
  <c r="BE35" i="3"/>
  <c r="AQ48" i="3"/>
  <c r="T33" i="3"/>
  <c r="F53" i="3"/>
  <c r="Z41" i="3"/>
  <c r="L44" i="3"/>
  <c r="AJ53" i="3"/>
  <c r="BD41" i="3"/>
  <c r="Z52" i="3"/>
  <c r="AT40" i="3"/>
  <c r="AF51" i="3"/>
  <c r="BA40" i="3"/>
  <c r="D25" i="3"/>
  <c r="BC18" i="3"/>
  <c r="AV26" i="3"/>
  <c r="AU35" i="3"/>
  <c r="O20" i="3"/>
  <c r="Y7" i="3"/>
  <c r="AW37" i="3"/>
  <c r="S6" i="3"/>
  <c r="N21" i="3"/>
  <c r="AM53" i="3"/>
  <c r="AR48" i="3"/>
  <c r="AE44" i="3"/>
  <c r="O16" i="3"/>
  <c r="C50" i="3"/>
  <c r="AI35" i="3"/>
  <c r="X37" i="3"/>
  <c r="AG50" i="3"/>
  <c r="G40" i="3"/>
  <c r="AO51" i="3"/>
  <c r="O41" i="3"/>
  <c r="AC48" i="3"/>
  <c r="K12" i="3"/>
  <c r="AZ32" i="3"/>
  <c r="L21" i="3"/>
  <c r="AF45" i="3"/>
  <c r="AH51" i="3"/>
  <c r="AG34" i="3"/>
  <c r="AD23" i="3"/>
  <c r="AK54" i="3"/>
  <c r="AH53" i="3"/>
  <c r="B50" i="3"/>
  <c r="BJ53" i="2"/>
  <c r="BK53" i="2"/>
  <c r="AY51" i="3"/>
  <c r="AU47" i="3"/>
  <c r="AL52" i="3"/>
  <c r="H54" i="3"/>
  <c r="J47" i="3"/>
  <c r="BB38" i="3"/>
  <c r="K42" i="3"/>
  <c r="AQ37" i="3"/>
  <c r="AX43" i="3"/>
  <c r="AM49" i="3"/>
  <c r="AR55" i="3"/>
  <c r="C36" i="3"/>
  <c r="Y23" i="3"/>
  <c r="J28" i="3"/>
  <c r="C17" i="3"/>
  <c r="Z31" i="3"/>
  <c r="AN23" i="3"/>
  <c r="G17" i="3"/>
  <c r="F12" i="3"/>
  <c r="AG30" i="3"/>
  <c r="AT21" i="3"/>
  <c r="AU34" i="3"/>
  <c r="AZ10" i="3"/>
  <c r="BE18" i="3"/>
  <c r="J26" i="3"/>
  <c r="M25" i="3"/>
  <c r="AM13" i="3"/>
  <c r="AD47" i="3"/>
  <c r="Y30" i="3"/>
  <c r="K2" i="3"/>
  <c r="Y55" i="3"/>
  <c r="X52" i="3"/>
  <c r="L29" i="3"/>
  <c r="C28" i="3"/>
  <c r="AV35" i="3"/>
  <c r="AY20" i="3"/>
  <c r="AL45" i="3"/>
  <c r="Y41" i="3"/>
  <c r="AO42" i="3"/>
  <c r="AW43" i="3"/>
  <c r="BC42" i="3"/>
  <c r="AO18" i="3"/>
  <c r="BE25" i="3"/>
  <c r="AB7" i="3"/>
  <c r="J41" i="3"/>
  <c r="T46" i="3"/>
  <c r="C41" i="2"/>
  <c r="B6" i="3"/>
  <c r="AB42" i="3"/>
  <c r="AM43" i="3"/>
  <c r="AE32" i="3"/>
  <c r="AE16" i="3"/>
  <c r="L41" i="3"/>
  <c r="AX27" i="3"/>
  <c r="AR35" i="3"/>
  <c r="C20" i="3"/>
  <c r="AS28" i="3"/>
  <c r="AJ21" i="3"/>
  <c r="I30" i="3"/>
  <c r="R21" i="3"/>
  <c r="AD34" i="3"/>
  <c r="R40" i="3"/>
  <c r="L45" i="3"/>
  <c r="AK40" i="3"/>
  <c r="C27" i="2"/>
  <c r="C51" i="2"/>
  <c r="AE2" i="3"/>
  <c r="B39" i="3"/>
  <c r="AS41" i="3"/>
  <c r="AL35" i="3"/>
  <c r="N52" i="3"/>
  <c r="AA49" i="3"/>
  <c r="AA40" i="3"/>
  <c r="V23" i="3"/>
  <c r="U28" i="3"/>
  <c r="AU48" i="3"/>
  <c r="S45" i="3"/>
  <c r="Y44" i="3"/>
  <c r="V28" i="3"/>
  <c r="Z28" i="3"/>
  <c r="L18" i="3"/>
  <c r="AH50" i="3"/>
  <c r="U51" i="3"/>
  <c r="P45" i="3"/>
  <c r="AM24" i="3"/>
  <c r="AZ51" i="3"/>
  <c r="Q40" i="3"/>
  <c r="C43" i="3"/>
  <c r="AA52" i="3"/>
  <c r="AU40" i="3"/>
  <c r="Q51" i="3"/>
  <c r="D37" i="3"/>
  <c r="W50" i="3"/>
  <c r="AM36" i="3"/>
  <c r="AQ20" i="3"/>
  <c r="C12" i="3"/>
  <c r="N24" i="3"/>
  <c r="O27" i="3"/>
  <c r="AP7" i="3"/>
  <c r="AO6" i="3"/>
  <c r="N34" i="3"/>
  <c r="AT10" i="3"/>
  <c r="AZ11" i="3"/>
  <c r="AA51" i="3"/>
  <c r="AG45" i="3"/>
  <c r="V43" i="3"/>
  <c r="C41" i="3"/>
  <c r="AW48" i="3"/>
  <c r="AH33" i="3"/>
  <c r="F36" i="3"/>
  <c r="X49" i="3"/>
  <c r="AF37" i="3"/>
  <c r="AF50" i="3"/>
  <c r="F40" i="3"/>
  <c r="AD41" i="3"/>
  <c r="H32" i="3"/>
  <c r="G10" i="3"/>
  <c r="G45" i="3"/>
  <c r="AY40" i="3"/>
  <c r="H41" i="3"/>
  <c r="BC26" i="3"/>
  <c r="E12" i="3"/>
  <c r="BB27" i="3"/>
  <c r="M6" i="3"/>
  <c r="AU26" i="3"/>
  <c r="AS4" i="3"/>
  <c r="AF30" i="3"/>
  <c r="AC21" i="3"/>
  <c r="X10" i="3"/>
  <c r="AS37" i="3"/>
  <c r="AE40" i="3"/>
  <c r="C36" i="2"/>
  <c r="B41" i="3"/>
  <c r="BJ44" i="2"/>
  <c r="BK44" i="2"/>
  <c r="E53" i="3"/>
  <c r="AQ49" i="3"/>
  <c r="P53" i="3"/>
  <c r="BD55" i="3"/>
  <c r="S48" i="3"/>
  <c r="J40" i="3"/>
  <c r="T43" i="3"/>
  <c r="F39" i="3"/>
  <c r="W40" i="3"/>
  <c r="AE41" i="3"/>
  <c r="AC40" i="3"/>
  <c r="X30" i="3"/>
  <c r="Q21" i="3"/>
  <c r="I5" i="3"/>
  <c r="I32" i="3"/>
  <c r="U39" i="3"/>
  <c r="C28" i="2"/>
  <c r="B11" i="3"/>
  <c r="AU24" i="3"/>
  <c r="U50" i="3"/>
  <c r="AN53" i="3"/>
  <c r="BB52" i="3"/>
  <c r="AT38" i="3"/>
  <c r="AC52" i="3"/>
  <c r="P31" i="3"/>
  <c r="AX51" i="3"/>
  <c r="C53" i="3"/>
  <c r="I52" i="3"/>
  <c r="V27" i="3"/>
  <c r="K35" i="3"/>
  <c r="I21" i="3"/>
  <c r="D29" i="3"/>
  <c r="E38" i="3"/>
  <c r="AT27" i="3"/>
  <c r="C38" i="2"/>
  <c r="C45" i="2"/>
  <c r="N2" i="3"/>
  <c r="B7" i="3"/>
  <c r="AY55" i="3"/>
  <c r="E50" i="3"/>
  <c r="AH54" i="3"/>
  <c r="P55" i="3"/>
  <c r="BC37" i="3"/>
  <c r="AR51" i="3"/>
  <c r="M45" i="3"/>
  <c r="K44" i="3"/>
  <c r="BD42" i="3"/>
  <c r="G42" i="3"/>
  <c r="AL16" i="3"/>
  <c r="AI30" i="3"/>
  <c r="V21" i="3"/>
  <c r="BA43" i="3"/>
  <c r="AT51" i="3"/>
  <c r="G44" i="3"/>
  <c r="AQ41" i="3"/>
  <c r="AQ50" i="3"/>
  <c r="AR37" i="3"/>
  <c r="AW41" i="3"/>
  <c r="R51" i="3"/>
  <c r="E37" i="3"/>
  <c r="H50" i="3"/>
  <c r="AO35" i="3"/>
  <c r="N49" i="3"/>
  <c r="L35" i="3"/>
  <c r="D16" i="3"/>
  <c r="BE33" i="3"/>
  <c r="AX20" i="3"/>
  <c r="I10" i="3"/>
  <c r="F20" i="3"/>
  <c r="BE27" i="3"/>
  <c r="AG29" i="3"/>
  <c r="AN4" i="3"/>
  <c r="E21" i="3"/>
  <c r="AV48" i="3"/>
  <c r="O52" i="3"/>
  <c r="M42" i="3"/>
  <c r="R37" i="3"/>
  <c r="V45" i="3"/>
  <c r="AF25" i="3"/>
  <c r="Y34" i="3"/>
  <c r="O48" i="3"/>
  <c r="N36" i="3"/>
  <c r="W49" i="3"/>
  <c r="AE37" i="3"/>
  <c r="M40" i="3"/>
  <c r="AA27" i="3"/>
  <c r="AW4" i="3"/>
  <c r="AG53" i="3"/>
  <c r="AQ26" i="3"/>
  <c r="AP52" i="3"/>
  <c r="AL23" i="3"/>
  <c r="Q34" i="3"/>
  <c r="AJ51" i="3"/>
  <c r="AN41" i="3"/>
  <c r="H29" i="3"/>
  <c r="B29" i="3"/>
  <c r="BA45" i="3"/>
  <c r="H33" i="3"/>
  <c r="W43" i="3"/>
  <c r="F42" i="3"/>
  <c r="AC42" i="3"/>
  <c r="Z32" i="3"/>
  <c r="P37" i="3"/>
  <c r="AY28" i="3"/>
  <c r="N39" i="3"/>
  <c r="C45" i="3"/>
  <c r="H51" i="3"/>
  <c r="AH31" i="3"/>
  <c r="AV23" i="3"/>
  <c r="H27" i="3"/>
  <c r="S46" i="3"/>
  <c r="E26" i="3"/>
  <c r="AV32" i="3"/>
  <c r="AP38" i="3"/>
  <c r="AH45" i="3"/>
  <c r="AY24" i="3"/>
  <c r="BB30" i="3"/>
  <c r="J38" i="3"/>
  <c r="AO30" i="3"/>
  <c r="AY25" i="3"/>
  <c r="AP3" i="3"/>
  <c r="AV11" i="3"/>
  <c r="AS52" i="3"/>
  <c r="BB29" i="3"/>
  <c r="C10" i="2"/>
  <c r="B10" i="3"/>
  <c r="BJ13" i="2"/>
  <c r="BK13" i="2"/>
  <c r="AP50" i="3"/>
  <c r="P46" i="3"/>
  <c r="M51" i="3"/>
  <c r="BC51" i="3"/>
  <c r="BD45" i="3"/>
  <c r="AJ37" i="3"/>
  <c r="BE40" i="3"/>
  <c r="Y36" i="3"/>
  <c r="AY37" i="3"/>
  <c r="AE36" i="3"/>
  <c r="AM37" i="3"/>
  <c r="AQ25" i="3"/>
  <c r="I35" i="3"/>
  <c r="H5" i="3"/>
  <c r="O39" i="3"/>
  <c r="BB23" i="3"/>
  <c r="C6" i="2"/>
  <c r="B24" i="3"/>
  <c r="BJ27" i="2"/>
  <c r="BK27" i="2"/>
  <c r="AX55" i="3"/>
  <c r="BD46" i="3"/>
  <c r="AQ51" i="3"/>
  <c r="AE52" i="3"/>
  <c r="J36" i="3"/>
  <c r="K50" i="3"/>
  <c r="O8" i="3"/>
  <c r="AF49" i="3"/>
  <c r="AN50" i="3"/>
  <c r="AT49" i="3"/>
  <c r="C24" i="3"/>
  <c r="AD30" i="3"/>
  <c r="W9" i="3"/>
  <c r="I48" i="3"/>
  <c r="AK55" i="3"/>
  <c r="C53" i="2"/>
  <c r="BE2" i="3"/>
  <c r="C20" i="2"/>
  <c r="M2" i="3"/>
  <c r="B20" i="3"/>
  <c r="K55" i="3"/>
  <c r="AH46" i="3"/>
  <c r="R50" i="3"/>
  <c r="F51" i="3"/>
  <c r="S35" i="3"/>
  <c r="Z49" i="3"/>
  <c r="AX42" i="3"/>
  <c r="AV41" i="3"/>
  <c r="AL40" i="3"/>
  <c r="AD36" i="3"/>
  <c r="I24" i="3"/>
  <c r="O18" i="3"/>
  <c r="D12" i="3"/>
  <c r="K36" i="3"/>
  <c r="AK53" i="3"/>
  <c r="BA42" i="3"/>
  <c r="AH40" i="3"/>
  <c r="AH49" i="3"/>
  <c r="Z36" i="3"/>
  <c r="AN40" i="3"/>
  <c r="I50" i="3"/>
  <c r="AP35" i="3"/>
  <c r="BB48" i="3"/>
  <c r="AQ33" i="3"/>
  <c r="E48" i="3"/>
  <c r="AG32" i="3"/>
  <c r="AR26" i="3"/>
  <c r="C27" i="3"/>
  <c r="P9" i="3"/>
  <c r="AW11" i="3"/>
  <c r="AF6" i="3"/>
  <c r="AE25" i="3"/>
  <c r="AZ24" i="3"/>
  <c r="D17" i="3"/>
  <c r="AQ11" i="3"/>
  <c r="AM45" i="3"/>
  <c r="AY49" i="3"/>
  <c r="D41" i="3"/>
  <c r="BB35" i="3"/>
  <c r="M44" i="3"/>
  <c r="AS45" i="3"/>
  <c r="G32" i="3"/>
  <c r="AZ45" i="3"/>
  <c r="AK34" i="3"/>
  <c r="N48" i="3"/>
  <c r="M36" i="3"/>
  <c r="Z33" i="3"/>
  <c r="AE19" i="3"/>
  <c r="G3" i="3"/>
  <c r="X53" i="3"/>
  <c r="AS35" i="3"/>
  <c r="P42" i="3"/>
  <c r="B36" i="3"/>
  <c r="BJ39" i="2"/>
  <c r="BK39" i="2"/>
  <c r="J48" i="3"/>
  <c r="W53" i="3"/>
  <c r="BB45" i="3"/>
  <c r="AG35" i="3"/>
  <c r="N17" i="3"/>
  <c r="B31" i="3"/>
  <c r="AA39" i="3"/>
  <c r="N54" i="3"/>
  <c r="AN48" i="3"/>
  <c r="BC45" i="3"/>
  <c r="K40" i="3"/>
  <c r="AI20" i="3"/>
  <c r="K34" i="3"/>
  <c r="AD55" i="3"/>
  <c r="AG36" i="3"/>
  <c r="AN42" i="3"/>
  <c r="AS48" i="3"/>
  <c r="BC28" i="3"/>
  <c r="BA16" i="3"/>
  <c r="AS16" i="3"/>
  <c r="BD43" i="3"/>
  <c r="Q22" i="3"/>
  <c r="L28" i="3"/>
  <c r="AO29" i="3"/>
  <c r="P43" i="3"/>
  <c r="R19" i="3"/>
  <c r="R26" i="3"/>
  <c r="BA25" i="3"/>
  <c r="AH22" i="3"/>
  <c r="C21" i="3"/>
  <c r="AJ30" i="3"/>
  <c r="Q5" i="3"/>
  <c r="AT45" i="3"/>
  <c r="AL48" i="3"/>
  <c r="BD2" i="3"/>
  <c r="B49" i="3"/>
  <c r="BK52" i="2"/>
  <c r="BJ52" i="2"/>
  <c r="AW47" i="3"/>
  <c r="S39" i="3"/>
  <c r="S47" i="3"/>
  <c r="Z46" i="3"/>
  <c r="AL43" i="3"/>
  <c r="AR34" i="3"/>
  <c r="AI38" i="3"/>
  <c r="AM32" i="3"/>
  <c r="N35" i="3"/>
  <c r="AX32" i="3"/>
  <c r="C34" i="3"/>
  <c r="AP20" i="3"/>
  <c r="AB30" i="3"/>
  <c r="V4" i="3"/>
  <c r="F23" i="3"/>
  <c r="AR47" i="3"/>
  <c r="AV2" i="3"/>
  <c r="AB50" i="3"/>
  <c r="Z54" i="3"/>
  <c r="T42" i="3"/>
  <c r="H46" i="3"/>
  <c r="K47" i="3"/>
  <c r="K32" i="3"/>
  <c r="AV47" i="3"/>
  <c r="AI43" i="3"/>
  <c r="AY44" i="3"/>
  <c r="V48" i="3"/>
  <c r="J45" i="3"/>
  <c r="Y18" i="3"/>
  <c r="AW25" i="3"/>
  <c r="AI6" i="3"/>
  <c r="AB43" i="3"/>
  <c r="BD50" i="3"/>
  <c r="C11" i="2"/>
  <c r="AM2" i="3"/>
  <c r="C23" i="2"/>
  <c r="D2" i="3"/>
  <c r="I47" i="3"/>
  <c r="O54" i="3"/>
  <c r="AC41" i="3"/>
  <c r="U43" i="3"/>
  <c r="BB44" i="3"/>
  <c r="AL29" i="3"/>
  <c r="AS44" i="3"/>
  <c r="AF40" i="3"/>
  <c r="AY36" i="3"/>
  <c r="AF35" i="3"/>
  <c r="AH3" i="3"/>
  <c r="AD17" i="3"/>
  <c r="V34" i="3"/>
  <c r="AB48" i="3"/>
  <c r="AW49" i="3"/>
  <c r="V51" i="3"/>
  <c r="AR41" i="3"/>
  <c r="AS36" i="3"/>
  <c r="Y48" i="3"/>
  <c r="D35" i="3"/>
  <c r="AZ36" i="3"/>
  <c r="BC48" i="3"/>
  <c r="AR33" i="3"/>
  <c r="AA45" i="3"/>
  <c r="Q26" i="3"/>
  <c r="AP45" i="3"/>
  <c r="AB27" i="3"/>
  <c r="Z24" i="3"/>
  <c r="AN24" i="3"/>
  <c r="Q28" i="3"/>
  <c r="AJ6" i="3"/>
  <c r="AG16" i="3"/>
  <c r="AT16" i="3"/>
  <c r="G19" i="3"/>
  <c r="BA10" i="3"/>
  <c r="E5" i="3"/>
  <c r="D40" i="3"/>
  <c r="AJ42" i="3"/>
  <c r="S37" i="3"/>
  <c r="L34" i="3"/>
  <c r="D43" i="3"/>
  <c r="AJ44" i="3"/>
  <c r="AP27" i="3"/>
  <c r="AQ44" i="3"/>
  <c r="S32" i="3"/>
  <c r="AY45" i="3"/>
  <c r="R32" i="3"/>
  <c r="AE28" i="3"/>
  <c r="P34" i="3"/>
  <c r="D9" i="3"/>
  <c r="G51" i="3"/>
  <c r="M52" i="3"/>
  <c r="AV51" i="3"/>
  <c r="AD35" i="3"/>
  <c r="AN18" i="3"/>
  <c r="AY12" i="3"/>
  <c r="Q10" i="3"/>
  <c r="BD3" i="3"/>
  <c r="AN16" i="3"/>
  <c r="AW45" i="3"/>
  <c r="AX48" i="3"/>
  <c r="BA51" i="3"/>
  <c r="AL51" i="3"/>
  <c r="F43" i="3"/>
  <c r="AP40" i="3"/>
  <c r="AP49" i="3"/>
  <c r="AI36" i="3"/>
  <c r="AV40" i="3"/>
  <c r="Z51" i="3"/>
  <c r="N37" i="3"/>
  <c r="P50" i="3"/>
  <c r="AX35" i="3"/>
  <c r="M48" i="3"/>
  <c r="AK28" i="3"/>
  <c r="X18" i="3"/>
  <c r="BB18" i="3"/>
  <c r="AS24" i="3"/>
  <c r="AR6" i="3"/>
  <c r="AO16" i="3"/>
  <c r="U27" i="3"/>
  <c r="I20" i="3"/>
  <c r="Z26" i="3"/>
  <c r="F32" i="3"/>
  <c r="P27" i="3"/>
  <c r="F26" i="3"/>
  <c r="BE4" i="3"/>
  <c r="Q6" i="3"/>
  <c r="BA4" i="3"/>
  <c r="AU8" i="3"/>
  <c r="AD7" i="3"/>
  <c r="AW33" i="3"/>
  <c r="AF9" i="3"/>
  <c r="AD16" i="3"/>
  <c r="R3" i="3"/>
  <c r="G9" i="3"/>
  <c r="AQ7" i="3"/>
  <c r="AP16" i="3"/>
  <c r="AI11" i="3"/>
  <c r="AK27" i="3"/>
  <c r="AG24" i="3"/>
  <c r="AP26" i="3"/>
  <c r="V32" i="3"/>
  <c r="AL33" i="3"/>
  <c r="V26" i="3"/>
  <c r="E8" i="3"/>
  <c r="AR9" i="3"/>
  <c r="AX9" i="3"/>
  <c r="AI34" i="3"/>
  <c r="K24" i="3"/>
  <c r="AG19" i="3"/>
  <c r="AP34" i="3"/>
  <c r="H20" i="3"/>
  <c r="P26" i="3"/>
  <c r="BD36" i="3"/>
  <c r="F8" i="3"/>
  <c r="W3" i="3"/>
  <c r="AP8" i="3"/>
  <c r="AC33" i="3"/>
  <c r="U17" i="3"/>
  <c r="I12" i="3"/>
  <c r="AJ8" i="3"/>
  <c r="AA8" i="3"/>
  <c r="AS3" i="3"/>
  <c r="Y17" i="3"/>
  <c r="AM34" i="3"/>
  <c r="BD19" i="3"/>
  <c r="AS25" i="3"/>
  <c r="AX4" i="3"/>
  <c r="AM11" i="3"/>
  <c r="U10" i="3"/>
  <c r="N4" i="3"/>
  <c r="AX10" i="3"/>
  <c r="AO28" i="3"/>
  <c r="BB34" i="3"/>
  <c r="N18" i="3"/>
  <c r="H11" i="3"/>
  <c r="P4" i="3"/>
  <c r="U19" i="3"/>
  <c r="AY10" i="3"/>
  <c r="X26" i="3"/>
  <c r="AG28" i="3"/>
  <c r="AT34" i="3"/>
  <c r="P20" i="3"/>
  <c r="Q3" i="3"/>
  <c r="F10" i="3"/>
  <c r="E10" i="3"/>
  <c r="BA3" i="3"/>
  <c r="AZ12" i="3"/>
  <c r="L11" i="3"/>
  <c r="AW9" i="3"/>
  <c r="AI18" i="3"/>
  <c r="AI19" i="3"/>
  <c r="AB8" i="3"/>
  <c r="AB9" i="3"/>
  <c r="AB10" i="3"/>
  <c r="AB11" i="3"/>
  <c r="J10" i="3"/>
  <c r="F9" i="3"/>
  <c r="AK18" i="3"/>
  <c r="AK19" i="3"/>
  <c r="AB19" i="3"/>
  <c r="BE9" i="3"/>
  <c r="AJ34" i="3"/>
  <c r="BE44" i="3"/>
  <c r="N27" i="3"/>
  <c r="R25" i="3"/>
  <c r="Q27" i="3"/>
  <c r="P28" i="3"/>
  <c r="Z8" i="3"/>
  <c r="Y53" i="3"/>
  <c r="X48" i="3"/>
  <c r="W44" i="3"/>
  <c r="AG10" i="3"/>
  <c r="D51" i="3"/>
  <c r="AR36" i="3"/>
  <c r="BD40" i="3"/>
  <c r="Y50" i="3"/>
  <c r="W37" i="3"/>
  <c r="AG51" i="3"/>
  <c r="G41" i="3"/>
  <c r="AM50" i="3"/>
  <c r="J33" i="3"/>
  <c r="BE10" i="3"/>
  <c r="H34" i="3"/>
  <c r="AF36" i="3"/>
  <c r="L8" i="3"/>
  <c r="W7" i="3"/>
  <c r="AB40" i="3"/>
  <c r="AO45" i="3"/>
  <c r="I53" i="3"/>
  <c r="I49" i="3"/>
  <c r="AZ41" i="3"/>
  <c r="BB36" i="3"/>
  <c r="AG48" i="3"/>
  <c r="Q35" i="3"/>
  <c r="F37" i="3"/>
  <c r="Q50" i="3"/>
  <c r="AY35" i="3"/>
  <c r="G49" i="3"/>
  <c r="D34" i="3"/>
  <c r="AO44" i="3"/>
  <c r="AU16" i="3"/>
  <c r="AV9" i="3"/>
  <c r="AX11" i="3"/>
  <c r="AW20" i="3"/>
  <c r="N9" i="3"/>
  <c r="X7" i="3"/>
  <c r="L26" i="3"/>
  <c r="AT17" i="3"/>
  <c r="Q25" i="3"/>
  <c r="AH28" i="3"/>
  <c r="AL25" i="3"/>
  <c r="AB16" i="3"/>
  <c r="H12" i="3"/>
  <c r="F3" i="3"/>
  <c r="AP18" i="3"/>
  <c r="BB28" i="3"/>
  <c r="AX25" i="3"/>
  <c r="AN32" i="3"/>
  <c r="AV34" i="3"/>
  <c r="AI4" i="3"/>
  <c r="AM35" i="3"/>
  <c r="T6" i="3"/>
  <c r="AF4" i="3"/>
  <c r="D10" i="3"/>
  <c r="BB6" i="3"/>
  <c r="AB26" i="3"/>
  <c r="AO20" i="3"/>
  <c r="AG25" i="3"/>
  <c r="AX28" i="3"/>
  <c r="BD27" i="3"/>
  <c r="D24" i="3"/>
  <c r="R5" i="3"/>
  <c r="AG6" i="3"/>
  <c r="N5" i="3"/>
  <c r="Q32" i="3"/>
  <c r="AX19" i="3"/>
  <c r="O17" i="3"/>
  <c r="AG33" i="3"/>
  <c r="AS17" i="3"/>
  <c r="BB24" i="3"/>
  <c r="W35" i="3"/>
  <c r="AA5" i="3"/>
  <c r="BA18" i="3"/>
  <c r="G5" i="3"/>
  <c r="T32" i="3"/>
  <c r="J3" i="3"/>
  <c r="AU10" i="3"/>
  <c r="BC3" i="3"/>
  <c r="AT3" i="3"/>
  <c r="AZ19" i="3"/>
  <c r="AR12" i="3"/>
  <c r="AD33" i="3"/>
  <c r="AL17" i="3"/>
  <c r="AJ24" i="3"/>
  <c r="AG3" i="3"/>
  <c r="V10" i="3"/>
  <c r="AY8" i="3"/>
  <c r="U20" i="3"/>
  <c r="AF8" i="3"/>
  <c r="AF27" i="3"/>
  <c r="AS33" i="3"/>
  <c r="AP12" i="3"/>
  <c r="AT9" i="3"/>
  <c r="AD19" i="3"/>
  <c r="AY17" i="3"/>
  <c r="AG8" i="3"/>
  <c r="O25" i="3"/>
  <c r="X27" i="3"/>
  <c r="AK33" i="3"/>
  <c r="AK17" i="3"/>
  <c r="Q12" i="3"/>
  <c r="AR8" i="3"/>
  <c r="AI8" i="3"/>
  <c r="E20" i="3"/>
  <c r="AH10" i="3"/>
  <c r="C10" i="3"/>
  <c r="AN8" i="3"/>
  <c r="Z17" i="3"/>
  <c r="Z18" i="3"/>
  <c r="AU3" i="3"/>
  <c r="S8" i="3"/>
  <c r="S9" i="3"/>
  <c r="S10" i="3"/>
  <c r="BA17" i="3"/>
  <c r="P3" i="3"/>
  <c r="AB17" i="3"/>
  <c r="AB18" i="3"/>
  <c r="S18" i="3"/>
  <c r="AV43" i="3"/>
  <c r="AZ25" i="3"/>
  <c r="AV19" i="3"/>
  <c r="AL24" i="3"/>
  <c r="G16" i="3"/>
  <c r="AQ18" i="3"/>
  <c r="K51" i="3"/>
  <c r="BD44" i="3"/>
  <c r="N43" i="3"/>
  <c r="AX40" i="3"/>
  <c r="AX49" i="3"/>
  <c r="Z35" i="3"/>
  <c r="O37" i="3"/>
  <c r="P49" i="3"/>
  <c r="E36" i="3"/>
  <c r="X50" i="3"/>
  <c r="V37" i="3"/>
  <c r="AD49" i="3"/>
  <c r="W28" i="3"/>
  <c r="J25" i="3"/>
  <c r="I27" i="3"/>
  <c r="L32" i="3"/>
  <c r="AE20" i="3"/>
  <c r="AK43" i="3"/>
  <c r="AM52" i="3"/>
  <c r="L40" i="3"/>
  <c r="AT50" i="3"/>
  <c r="BE45" i="3"/>
  <c r="AQ40" i="3"/>
  <c r="AJ35" i="3"/>
  <c r="F45" i="3"/>
  <c r="BE32" i="3"/>
  <c r="AQ35" i="3"/>
  <c r="H49" i="3"/>
  <c r="E34" i="3"/>
  <c r="AI45" i="3"/>
  <c r="BE26" i="3"/>
  <c r="AF43" i="3"/>
  <c r="O28" i="3"/>
  <c r="BE24" i="3"/>
  <c r="BC33" i="3"/>
  <c r="H9" i="3"/>
  <c r="AV3" i="3"/>
  <c r="AF16" i="3"/>
  <c r="C25" i="3"/>
  <c r="V7" i="3"/>
  <c r="H24" i="3"/>
  <c r="Y27" i="3"/>
  <c r="AE18" i="3"/>
  <c r="AF10" i="3"/>
  <c r="U9" i="3"/>
  <c r="T18" i="3"/>
  <c r="Y9" i="3"/>
  <c r="AS27" i="3"/>
  <c r="AO24" i="3"/>
  <c r="D28" i="3"/>
  <c r="AM33" i="3"/>
  <c r="AT33" i="3"/>
  <c r="F34" i="3"/>
  <c r="AO3" i="3"/>
  <c r="G20" i="3"/>
  <c r="X6" i="3"/>
  <c r="AB25" i="3"/>
  <c r="S25" i="3"/>
  <c r="W18" i="3"/>
  <c r="X24" i="3"/>
  <c r="AO27" i="3"/>
  <c r="BB25" i="3"/>
  <c r="E17" i="3"/>
  <c r="X12" i="3"/>
  <c r="V3" i="3"/>
  <c r="C19" i="3"/>
  <c r="E28" i="3"/>
  <c r="AF17" i="3"/>
  <c r="L5" i="3"/>
  <c r="X32" i="3"/>
  <c r="N7" i="3"/>
  <c r="I19" i="3"/>
  <c r="M33" i="3"/>
  <c r="AE10" i="3"/>
  <c r="AE12" i="3"/>
  <c r="D19" i="3"/>
  <c r="AV28" i="3"/>
  <c r="Z12" i="3"/>
  <c r="AD9" i="3"/>
  <c r="AM20" i="3"/>
  <c r="AD20" i="3"/>
  <c r="AH17" i="3"/>
  <c r="Z10" i="3"/>
  <c r="U32" i="3"/>
  <c r="P36" i="3"/>
  <c r="AV20" i="3"/>
  <c r="AO12" i="3"/>
  <c r="E9" i="3"/>
  <c r="O4" i="3"/>
  <c r="C18" i="3"/>
  <c r="AY3" i="3"/>
  <c r="W26" i="3"/>
  <c r="AJ32" i="3"/>
  <c r="Y11" i="3"/>
  <c r="AC8" i="3"/>
  <c r="E18" i="3"/>
  <c r="Z16" i="3"/>
  <c r="AZ3" i="3"/>
  <c r="F24" i="3"/>
  <c r="O26" i="3"/>
  <c r="AB32" i="3"/>
  <c r="S4" i="3"/>
  <c r="BC10" i="3"/>
  <c r="H4" i="3"/>
  <c r="BB3" i="3"/>
  <c r="AP17" i="3"/>
  <c r="P8" i="3"/>
  <c r="AW8" i="3"/>
  <c r="AS11" i="3"/>
  <c r="Q16" i="3"/>
  <c r="Q17" i="3"/>
  <c r="BB19" i="3"/>
  <c r="AL3" i="3"/>
  <c r="J8" i="3"/>
  <c r="J9" i="3"/>
  <c r="I11" i="3"/>
  <c r="AU11" i="3"/>
  <c r="K28" i="3"/>
  <c r="AM42" i="3"/>
  <c r="BC16" i="3"/>
  <c r="Z34" i="3"/>
  <c r="AQ12" i="3"/>
  <c r="AS7" i="3"/>
  <c r="Z9" i="3"/>
  <c r="Z48" i="3"/>
  <c r="BB51" i="3"/>
  <c r="E42" i="3"/>
  <c r="H37" i="3"/>
  <c r="AO48" i="3"/>
  <c r="R33" i="3"/>
  <c r="AZ35" i="3"/>
  <c r="G48" i="3"/>
  <c r="U34" i="3"/>
  <c r="O49" i="3"/>
  <c r="D36" i="3"/>
  <c r="U48" i="3"/>
  <c r="F27" i="3"/>
  <c r="AF19" i="3"/>
  <c r="AD24" i="3"/>
  <c r="AE27" i="3"/>
  <c r="C8" i="3"/>
  <c r="AC35" i="3"/>
  <c r="AZ48" i="3"/>
  <c r="M53" i="3"/>
  <c r="X44" i="3"/>
  <c r="AZ40" i="3"/>
  <c r="BC36" i="3"/>
  <c r="AI33" i="3"/>
  <c r="AZ43" i="3"/>
  <c r="AD29" i="3"/>
  <c r="AV33" i="3"/>
  <c r="AJ45" i="3"/>
  <c r="D27" i="3"/>
  <c r="Z44" i="3"/>
  <c r="Y13" i="3"/>
  <c r="W42" i="3"/>
  <c r="BA26" i="3"/>
  <c r="P19" i="3"/>
  <c r="BD26" i="3"/>
  <c r="X36" i="3"/>
  <c r="D8" i="3"/>
  <c r="O7" i="3"/>
  <c r="Q19" i="3"/>
  <c r="AH34" i="3"/>
  <c r="AU19" i="3"/>
  <c r="H26" i="3"/>
  <c r="AI12" i="3"/>
  <c r="BA7" i="3"/>
  <c r="Z6" i="3"/>
  <c r="N12" i="3"/>
  <c r="AJ4" i="3"/>
  <c r="AJ26" i="3"/>
  <c r="BE20" i="3"/>
  <c r="AX26" i="3"/>
  <c r="AD32" i="3"/>
  <c r="I28" i="3"/>
  <c r="G27" i="3"/>
  <c r="AF11" i="3"/>
  <c r="AY16" i="3"/>
  <c r="Y16" i="3"/>
  <c r="S24" i="3"/>
  <c r="J24" i="3"/>
  <c r="AN9" i="3"/>
  <c r="X20" i="3"/>
  <c r="AF26" i="3"/>
  <c r="U24" i="3"/>
  <c r="N16" i="3"/>
  <c r="AS9" i="3"/>
  <c r="AZ18" i="3"/>
  <c r="AO9" i="3"/>
  <c r="J19" i="3"/>
  <c r="AC6" i="3"/>
  <c r="AH25" i="3"/>
  <c r="AZ28" i="3"/>
  <c r="AF34" i="3"/>
  <c r="H35" i="3"/>
  <c r="AF28" i="3"/>
  <c r="AR7" i="3"/>
  <c r="AJ9" i="3"/>
  <c r="AP9" i="3"/>
  <c r="AM27" i="3"/>
  <c r="BD10" i="3"/>
  <c r="M8" i="3"/>
  <c r="N19" i="3"/>
  <c r="E19" i="3"/>
  <c r="BA12" i="3"/>
  <c r="H8" i="3"/>
  <c r="AW28" i="3"/>
  <c r="G35" i="3"/>
  <c r="AD18" i="3"/>
  <c r="P11" i="3"/>
  <c r="X4" i="3"/>
  <c r="AC19" i="3"/>
  <c r="D11" i="3"/>
  <c r="BE19" i="3"/>
  <c r="N25" i="3"/>
  <c r="BC27" i="3"/>
  <c r="H10" i="3"/>
  <c r="AG4" i="3"/>
  <c r="AI16" i="3"/>
  <c r="U11" i="3"/>
  <c r="D20" i="3"/>
  <c r="AO19" i="3"/>
  <c r="F25" i="3"/>
  <c r="BD28" i="3"/>
  <c r="AH12" i="3"/>
  <c r="AL9" i="3"/>
  <c r="AU20" i="3"/>
  <c r="AL20" i="3"/>
  <c r="AQ10" i="3"/>
  <c r="AI3" i="3"/>
  <c r="D3" i="3"/>
  <c r="AJ10" i="3"/>
  <c r="AJ11" i="3"/>
  <c r="H16" i="3"/>
  <c r="AS18" i="3"/>
  <c r="AS19" i="3"/>
  <c r="AC3" i="3"/>
  <c r="T3" i="3"/>
  <c r="BC9" i="3"/>
  <c r="AL10" i="3"/>
  <c r="AL11" i="3"/>
  <c r="J16" i="3"/>
  <c r="T11" i="3"/>
  <c r="W24" i="3"/>
  <c r="I34" i="3"/>
  <c r="AR45" i="3"/>
  <c r="C32" i="3"/>
  <c r="F48" i="3"/>
  <c r="T34" i="3"/>
  <c r="AW44" i="3"/>
  <c r="AR25" i="3"/>
  <c r="R34" i="3"/>
  <c r="AH11" i="3"/>
  <c r="AA12" i="3"/>
  <c r="V20" i="3"/>
  <c r="E49" i="3"/>
  <c r="AU45" i="3"/>
  <c r="AX50" i="3"/>
  <c r="T37" i="3"/>
  <c r="AP11" i="3"/>
  <c r="AK35" i="3"/>
  <c r="AN25" i="3"/>
  <c r="AQ42" i="3"/>
  <c r="AC45" i="3"/>
  <c r="AG26" i="3"/>
  <c r="AA44" i="3"/>
  <c r="BE13" i="3"/>
  <c r="Q43" i="3"/>
  <c r="AW52" i="3"/>
  <c r="F41" i="3"/>
  <c r="L25" i="3"/>
  <c r="BD12" i="3"/>
  <c r="V24" i="3"/>
  <c r="D32" i="3"/>
  <c r="W20" i="3"/>
  <c r="AH19" i="3"/>
  <c r="BB16" i="3"/>
  <c r="Y33" i="3"/>
  <c r="AC17" i="3"/>
  <c r="AT24" i="3"/>
  <c r="AV36" i="3"/>
  <c r="K5" i="3"/>
  <c r="O3" i="3"/>
  <c r="AH8" i="3"/>
  <c r="AJ25" i="3"/>
  <c r="AA25" i="3"/>
  <c r="AM18" i="3"/>
  <c r="AO25" i="3"/>
  <c r="AW27" i="3"/>
  <c r="G26" i="3"/>
  <c r="AR24" i="3"/>
  <c r="AS8" i="3"/>
  <c r="AS10" i="3"/>
  <c r="AR11" i="3"/>
  <c r="K20" i="3"/>
  <c r="AW19" i="3"/>
  <c r="AX34" i="3"/>
  <c r="F18" i="3"/>
  <c r="G25" i="3"/>
  <c r="H19" i="3"/>
  <c r="AV10" i="3"/>
  <c r="AP6" i="3"/>
  <c r="AD12" i="3"/>
  <c r="AZ4" i="3"/>
  <c r="AU28" i="3"/>
  <c r="AL28" i="3"/>
  <c r="Y24" i="3"/>
  <c r="AQ27" i="3"/>
  <c r="W33" i="3"/>
  <c r="F33" i="3"/>
  <c r="N26" i="3"/>
  <c r="J5" i="3"/>
  <c r="Y6" i="3"/>
  <c r="F5" i="3"/>
  <c r="AD26" i="3"/>
  <c r="AM9" i="3"/>
  <c r="I4" i="3"/>
  <c r="AR17" i="3"/>
  <c r="AI17" i="3"/>
  <c r="AI10" i="3"/>
  <c r="AA3" i="3"/>
  <c r="AN27" i="3"/>
  <c r="BA33" i="3"/>
  <c r="AX12" i="3"/>
  <c r="BB9" i="3"/>
  <c r="AL19" i="3"/>
  <c r="D18" i="3"/>
  <c r="AO8" i="3"/>
  <c r="AM17" i="3"/>
  <c r="E24" i="3"/>
  <c r="AT26" i="3"/>
  <c r="AL8" i="3"/>
  <c r="H3" i="3"/>
  <c r="BB11" i="3"/>
  <c r="AQ9" i="3"/>
  <c r="AO17" i="3"/>
  <c r="W17" i="3"/>
  <c r="X19" i="3"/>
  <c r="AU27" i="3"/>
  <c r="Q11" i="3"/>
  <c r="U8" i="3"/>
  <c r="V19" i="3"/>
  <c r="M19" i="3"/>
  <c r="Y8" i="3"/>
  <c r="M3" i="3"/>
  <c r="K19" i="3"/>
  <c r="AA9" i="3"/>
  <c r="AA10" i="3"/>
  <c r="I10" i="4" s="1"/>
  <c r="AA11" i="3"/>
  <c r="AJ17" i="3"/>
  <c r="AJ18" i="3"/>
  <c r="AJ19" i="3"/>
  <c r="AA19" i="3"/>
  <c r="AT8" i="3"/>
  <c r="AC9" i="3"/>
  <c r="AC10" i="3"/>
  <c r="AC11" i="3"/>
  <c r="K10" i="3"/>
  <c r="J37" i="3"/>
  <c r="AY33" i="3"/>
  <c r="E44" i="3"/>
  <c r="AK45" i="3"/>
  <c r="J27" i="3"/>
  <c r="AI44" i="3"/>
  <c r="AJ27" i="3"/>
  <c r="AQ45" i="3"/>
  <c r="AH27" i="3"/>
  <c r="AN43" i="3"/>
  <c r="AM16" i="3"/>
  <c r="S27" i="3"/>
  <c r="AK32" i="3"/>
  <c r="J12" i="3"/>
  <c r="Q7" i="3"/>
  <c r="AS53" i="3"/>
  <c r="T40" i="3"/>
  <c r="D48" i="3"/>
  <c r="AT52" i="3"/>
  <c r="AY48" i="3"/>
  <c r="AJ33" i="3"/>
  <c r="N53" i="3"/>
  <c r="AH41" i="3"/>
  <c r="T44" i="3"/>
  <c r="F7" i="3"/>
  <c r="R43" i="3"/>
  <c r="AQ53" i="3"/>
  <c r="H42" i="3"/>
  <c r="AN51" i="3"/>
  <c r="AW36" i="3"/>
  <c r="W16" i="3"/>
  <c r="J34" i="3"/>
  <c r="Y10" i="3"/>
  <c r="W27" i="3"/>
  <c r="AX7" i="3"/>
  <c r="P17" i="3"/>
  <c r="C4" i="3"/>
  <c r="P32" i="3"/>
  <c r="E6" i="3"/>
  <c r="AV18" i="3"/>
  <c r="O35" i="3"/>
  <c r="BE12" i="3"/>
  <c r="AC18" i="3"/>
  <c r="BB4" i="3"/>
  <c r="AA24" i="3"/>
  <c r="R24" i="3"/>
  <c r="U16" i="3"/>
  <c r="AF24" i="3"/>
  <c r="AN26" i="3"/>
  <c r="AC24" i="3"/>
  <c r="AT18" i="3"/>
  <c r="K6" i="3"/>
  <c r="AH7" i="3"/>
  <c r="H7" i="3"/>
  <c r="AV17" i="3"/>
  <c r="AE17" i="3"/>
  <c r="AO33" i="3"/>
  <c r="W8" i="3"/>
  <c r="Y19" i="3"/>
  <c r="AE35" i="3"/>
  <c r="N8" i="3"/>
  <c r="AE3" i="3"/>
  <c r="AX8" i="3"/>
  <c r="N41" i="3"/>
  <c r="AL27" i="3"/>
  <c r="AC27" i="3"/>
  <c r="Y20" i="3"/>
  <c r="AH26" i="3"/>
  <c r="N32" i="3"/>
  <c r="AV27" i="3"/>
  <c r="AR16" i="3"/>
  <c r="P12" i="3"/>
  <c r="N3" i="3"/>
  <c r="AX18" i="3"/>
  <c r="U25" i="3"/>
  <c r="V8" i="3"/>
  <c r="AF12" i="3"/>
  <c r="C16" i="3"/>
  <c r="BB12" i="3"/>
  <c r="Q8" i="3"/>
  <c r="R20" i="3"/>
  <c r="AE26" i="3"/>
  <c r="AR32" i="3"/>
  <c r="AG11" i="3"/>
  <c r="AK8" i="3"/>
  <c r="M18" i="3"/>
  <c r="AH16" i="3"/>
  <c r="E4" i="3"/>
  <c r="AE34" i="3"/>
  <c r="AN19" i="3"/>
  <c r="AK25" i="3"/>
  <c r="AP4" i="3"/>
  <c r="AE11" i="3"/>
  <c r="M10" i="3"/>
  <c r="F4" i="3"/>
  <c r="AP10" i="3"/>
  <c r="W34" i="3"/>
  <c r="F17" i="3"/>
  <c r="AL26" i="3"/>
  <c r="AU9" i="3"/>
  <c r="Q4" i="3"/>
  <c r="AZ17" i="3"/>
  <c r="AQ17" i="3"/>
  <c r="AR3" i="3"/>
  <c r="T19" i="3"/>
  <c r="BE17" i="3"/>
  <c r="R8" i="3"/>
  <c r="R9" i="3"/>
  <c r="R10" i="3"/>
  <c r="AA16" i="3"/>
  <c r="AA17" i="3"/>
  <c r="AA18" i="3"/>
  <c r="R18" i="3"/>
  <c r="E16" i="3"/>
  <c r="T8" i="3"/>
  <c r="T9" i="3"/>
  <c r="T10" i="3"/>
  <c r="BE8" i="3"/>
  <c r="AU50" i="3"/>
  <c r="AN35" i="3"/>
  <c r="AX24" i="3"/>
  <c r="I25" i="3"/>
  <c r="Z11" i="3"/>
  <c r="M9" i="3"/>
  <c r="Q49" i="3"/>
  <c r="N51" i="3"/>
  <c r="AW26" i="3"/>
  <c r="AT35" i="3"/>
  <c r="AO26" i="3"/>
  <c r="AY42" i="3"/>
  <c r="AB44" i="3"/>
  <c r="AZ53" i="3"/>
  <c r="Z43" i="3"/>
  <c r="X17" i="3"/>
  <c r="AH44" i="3"/>
  <c r="H17" i="3"/>
  <c r="AE42" i="3"/>
  <c r="E27" i="3"/>
  <c r="BD24" i="3"/>
  <c r="BE28" i="3"/>
  <c r="AZ6" i="3"/>
  <c r="AW16" i="3"/>
  <c r="AE51" i="3"/>
  <c r="W52" i="3"/>
  <c r="AD44" i="3"/>
  <c r="AO53" i="3"/>
  <c r="X45" i="3"/>
  <c r="AV25" i="3"/>
  <c r="E52" i="3"/>
  <c r="Y40" i="3"/>
  <c r="K43" i="3"/>
  <c r="AR53" i="3"/>
  <c r="I42" i="3"/>
  <c r="AH52" i="3"/>
  <c r="BB40" i="3"/>
  <c r="AE50" i="3"/>
  <c r="U35" i="3"/>
  <c r="AZ26" i="3"/>
  <c r="K27" i="3"/>
  <c r="AC32" i="3"/>
  <c r="R11" i="3"/>
  <c r="N20" i="3"/>
  <c r="T5" i="3"/>
  <c r="Z25" i="3"/>
  <c r="AR28" i="3"/>
  <c r="X34" i="3"/>
  <c r="BC34" i="3"/>
  <c r="E33" i="3"/>
  <c r="W10" i="3"/>
  <c r="W12" i="3"/>
  <c r="AY18" i="3"/>
  <c r="AA20" i="3"/>
  <c r="J20" i="3"/>
  <c r="AW10" i="3"/>
  <c r="AN20" i="3"/>
  <c r="W25" i="3"/>
  <c r="Q20" i="3"/>
  <c r="BC8" i="3"/>
  <c r="AF3" i="3"/>
  <c r="W4" i="3"/>
  <c r="AZ20" i="3"/>
  <c r="AL7" i="3"/>
  <c r="U6" i="3"/>
  <c r="AF32" i="3"/>
  <c r="AN34" i="3"/>
  <c r="M16" i="3"/>
  <c r="U33" i="3"/>
  <c r="AI5" i="3"/>
  <c r="F19" i="3"/>
  <c r="O5" i="3"/>
  <c r="E40" i="3"/>
  <c r="AC26" i="3"/>
  <c r="T26" i="3"/>
  <c r="G18" i="3"/>
  <c r="Y25" i="3"/>
  <c r="AP28" i="3"/>
  <c r="AT25" i="3"/>
  <c r="F16" i="3"/>
  <c r="AK9" i="3"/>
  <c r="AR18" i="3"/>
  <c r="AG9" i="3"/>
  <c r="L24" i="3"/>
  <c r="Z4" i="3"/>
  <c r="O11" i="3"/>
  <c r="V11" i="3"/>
  <c r="E11" i="3"/>
  <c r="AJ3" i="3"/>
  <c r="BC17" i="3"/>
  <c r="V25" i="3"/>
  <c r="H28" i="3"/>
  <c r="P10" i="3"/>
  <c r="AO4" i="3"/>
  <c r="AQ16" i="3"/>
  <c r="BA11" i="3"/>
  <c r="L20" i="3"/>
  <c r="V33" i="3"/>
  <c r="V17" i="3"/>
  <c r="AB24" i="3"/>
  <c r="Y3" i="3"/>
  <c r="N10" i="3"/>
  <c r="AQ8" i="3"/>
  <c r="M20" i="3"/>
  <c r="X8" i="3"/>
  <c r="N33" i="3"/>
  <c r="AA4" i="3"/>
  <c r="AC25" i="3"/>
  <c r="AD8" i="3"/>
  <c r="AN12" i="3"/>
  <c r="K16" i="3"/>
  <c r="M11" i="3"/>
  <c r="AY19" i="3"/>
  <c r="K18" i="3"/>
  <c r="AV16" i="3"/>
  <c r="AK3" i="3"/>
  <c r="I8" i="3"/>
  <c r="I9" i="3"/>
  <c r="AT11" i="3"/>
  <c r="R16" i="3"/>
  <c r="R17" i="3"/>
  <c r="I17" i="3"/>
  <c r="X11" i="3"/>
  <c r="AM3" i="3"/>
  <c r="K8" i="3"/>
  <c r="K9" i="3"/>
  <c r="L3" i="3"/>
  <c r="AZ33" i="3"/>
  <c r="X9" i="3"/>
  <c r="AP41" i="3"/>
  <c r="S43" i="3"/>
  <c r="AQ52" i="3"/>
  <c r="Q42" i="3"/>
  <c r="AY53" i="3"/>
  <c r="Y43" i="3"/>
  <c r="BE52" i="3"/>
  <c r="V41" i="3"/>
  <c r="AP24" i="3"/>
  <c r="O19" i="3"/>
  <c r="BA24" i="3"/>
  <c r="V9" i="3"/>
  <c r="AF7" i="3"/>
  <c r="BD48" i="3"/>
  <c r="AC51" i="3"/>
  <c r="AC37" i="3"/>
  <c r="AV53" i="3"/>
  <c r="O44" i="3"/>
  <c r="AY41" i="3"/>
  <c r="AY50" i="3"/>
  <c r="BA37" i="3"/>
  <c r="BE41" i="3"/>
  <c r="AI52" i="3"/>
  <c r="BC40" i="3"/>
  <c r="Y51" i="3"/>
  <c r="M37" i="3"/>
  <c r="V49" i="3"/>
  <c r="AW32" i="3"/>
  <c r="AH24" i="3"/>
  <c r="AV24" i="3"/>
  <c r="Y28" i="3"/>
  <c r="BE11" i="3"/>
  <c r="AN6" i="3"/>
  <c r="AD28" i="3"/>
  <c r="Q24" i="3"/>
  <c r="AI27" i="3"/>
  <c r="O33" i="3"/>
  <c r="BA32" i="3"/>
  <c r="X28" i="3"/>
  <c r="AJ7" i="3"/>
  <c r="L9" i="3"/>
  <c r="AH9" i="3"/>
  <c r="I18" i="3"/>
  <c r="AU17" i="3"/>
  <c r="C35" i="3"/>
  <c r="V18" i="3"/>
  <c r="AH20" i="3"/>
  <c r="L16" i="3"/>
  <c r="AO11" i="3"/>
  <c r="AD10" i="3"/>
  <c r="BA19" i="3"/>
  <c r="P16" i="3"/>
  <c r="AT28" i="3"/>
  <c r="AP25" i="3"/>
  <c r="AY27" i="3"/>
  <c r="AE33" i="3"/>
  <c r="Z3" i="3"/>
  <c r="AN28" i="3"/>
  <c r="AM10" i="3"/>
  <c r="AM12" i="3"/>
  <c r="L19" i="3"/>
  <c r="L36" i="3"/>
  <c r="T25" i="3"/>
  <c r="K25" i="3"/>
  <c r="AE8" i="3"/>
  <c r="P24" i="3"/>
  <c r="AG27" i="3"/>
  <c r="AU18" i="3"/>
  <c r="AN10" i="3"/>
  <c r="AH6" i="3"/>
  <c r="V12" i="3"/>
  <c r="AR4" i="3"/>
  <c r="BC19" i="3"/>
  <c r="I3" i="3"/>
  <c r="BA9" i="3"/>
  <c r="AZ9" i="3"/>
  <c r="C9" i="3"/>
  <c r="AQ19" i="3"/>
  <c r="G8" i="3"/>
  <c r="M24" i="3"/>
  <c r="BB26" i="3"/>
  <c r="BB8" i="3"/>
  <c r="X3" i="3"/>
  <c r="G12" i="3"/>
  <c r="AY9" i="3"/>
  <c r="AW17" i="3"/>
  <c r="M32" i="3"/>
  <c r="H36" i="3"/>
  <c r="AF20" i="3"/>
  <c r="Y12" i="3"/>
  <c r="AZ8" i="3"/>
  <c r="G4" i="3"/>
  <c r="AX17" i="3"/>
  <c r="AQ3" i="3"/>
  <c r="E32" i="3"/>
  <c r="BC35" i="3"/>
  <c r="T24" i="3"/>
  <c r="AH4" i="3"/>
  <c r="W11" i="3"/>
  <c r="AD11" i="3"/>
  <c r="AI9" i="3"/>
  <c r="AG17" i="3"/>
  <c r="BE16" i="3"/>
  <c r="C11" i="3"/>
  <c r="AR19" i="3"/>
  <c r="AB3" i="3"/>
  <c r="S3" i="3"/>
  <c r="AK10" i="3"/>
  <c r="AK11" i="3"/>
  <c r="I16" i="3"/>
  <c r="S11" i="3"/>
  <c r="O10" i="3"/>
  <c r="AT19" i="3"/>
  <c r="AD3" i="3"/>
  <c r="U3" i="3"/>
  <c r="J18" i="3"/>
  <c r="I19" i="4"/>
  <c r="AG7" i="3"/>
  <c r="AR61" i="2"/>
  <c r="AR60" i="2"/>
  <c r="AO5" i="3"/>
  <c r="AO61" i="2"/>
  <c r="AL4" i="3"/>
  <c r="AO60" i="2"/>
  <c r="AT12" i="3"/>
  <c r="AJ20" i="3"/>
  <c r="T7" i="3"/>
  <c r="BE5" i="3"/>
  <c r="BH61" i="2"/>
  <c r="BH60" i="2"/>
  <c r="BD6" i="3"/>
  <c r="AA60" i="2"/>
  <c r="X5" i="3"/>
  <c r="AA61" i="2"/>
  <c r="AA7" i="3"/>
  <c r="AD60" i="2"/>
  <c r="AD61" i="2"/>
  <c r="AF60" i="2"/>
  <c r="AC4" i="3"/>
  <c r="AF61" i="2"/>
  <c r="AK12" i="3"/>
  <c r="BC20" i="3"/>
  <c r="L6" i="3"/>
  <c r="AV5" i="3"/>
  <c r="BE6" i="3"/>
  <c r="AC60" i="2"/>
  <c r="AC61" i="2"/>
  <c r="Z5" i="3"/>
  <c r="AW6" i="3"/>
  <c r="BA60" i="2"/>
  <c r="BA61" i="2"/>
  <c r="AX5" i="3"/>
  <c r="W60" i="2"/>
  <c r="W61" i="2"/>
  <c r="T4" i="3"/>
  <c r="AB12" i="3"/>
  <c r="AT20" i="3"/>
  <c r="AC7" i="3"/>
  <c r="AM5" i="3"/>
  <c r="AV6" i="3"/>
  <c r="K21" i="3"/>
  <c r="AV8" i="3"/>
  <c r="BK11" i="2"/>
  <c r="BJ11" i="2"/>
  <c r="AY5" i="3"/>
  <c r="BB60" i="2"/>
  <c r="BB61" i="2"/>
  <c r="AJ5" i="3"/>
  <c r="AM61" i="2"/>
  <c r="AM60" i="2"/>
  <c r="AD4" i="3"/>
  <c r="AG60" i="2"/>
  <c r="AG61" i="2"/>
  <c r="AC12" i="3"/>
  <c r="AK6" i="3"/>
  <c r="AD5" i="3"/>
  <c r="AM6" i="3"/>
  <c r="AF29" i="3"/>
  <c r="K11" i="3"/>
  <c r="BK14" i="2"/>
  <c r="BJ14" i="2"/>
  <c r="M7" i="3"/>
  <c r="BA6" i="3"/>
  <c r="U4" i="3"/>
  <c r="X61" i="2"/>
  <c r="X60" i="2"/>
  <c r="T12" i="3"/>
  <c r="W6" i="3"/>
  <c r="AT5" i="3"/>
  <c r="AD6" i="3"/>
  <c r="AX22" i="3"/>
  <c r="BD16" i="3"/>
  <c r="AR5" i="3"/>
  <c r="AU61" i="2"/>
  <c r="AU60" i="2"/>
  <c r="M4" i="3"/>
  <c r="P60" i="2"/>
  <c r="P61" i="2"/>
  <c r="L4" i="3"/>
  <c r="O61" i="2"/>
  <c r="O60" i="2"/>
  <c r="P6" i="3"/>
  <c r="AK5" i="3"/>
  <c r="BC6" i="3"/>
  <c r="X22" i="3"/>
  <c r="S19" i="3"/>
  <c r="BJ22" i="2"/>
  <c r="BK22" i="2"/>
  <c r="I61" i="2"/>
  <c r="I60" i="2"/>
  <c r="F6" i="3"/>
  <c r="D4" i="3"/>
  <c r="BJ7" i="2"/>
  <c r="BK7" i="2"/>
  <c r="G60" i="2"/>
  <c r="G61" i="2"/>
  <c r="AC20" i="3"/>
  <c r="AW7" i="3"/>
  <c r="BD5" i="3"/>
  <c r="AT6" i="3"/>
  <c r="BD7" i="3"/>
  <c r="AH14" i="3"/>
  <c r="AE5" i="3"/>
  <c r="AH61" i="2"/>
  <c r="AH60" i="2"/>
  <c r="U60" i="2"/>
  <c r="U63" i="2" s="1"/>
  <c r="R7" i="3"/>
  <c r="U61" i="2"/>
  <c r="AX60" i="2"/>
  <c r="AX61" i="2"/>
  <c r="AU4" i="3"/>
  <c r="BC12" i="3"/>
  <c r="AS20" i="3"/>
  <c r="AN5" i="3"/>
  <c r="AQ60" i="2"/>
  <c r="AQ61" i="2"/>
  <c r="AU5" i="3"/>
  <c r="J6" i="3"/>
  <c r="AM7" i="3"/>
  <c r="AB13" i="3"/>
  <c r="BC7" i="3"/>
  <c r="K7" i="3"/>
  <c r="S61" i="2"/>
  <c r="S60" i="2"/>
  <c r="P5" i="3"/>
  <c r="Q14" i="3"/>
  <c r="P22" i="3"/>
  <c r="P14" i="3"/>
  <c r="AK29" i="3"/>
  <c r="AB21" i="3"/>
  <c r="J29" i="3"/>
  <c r="AF22" i="3"/>
  <c r="AM30" i="3"/>
  <c r="R13" i="3"/>
  <c r="AF13" i="3"/>
  <c r="N13" i="3"/>
  <c r="G13" i="3"/>
  <c r="AK13" i="3"/>
  <c r="AN21" i="3"/>
  <c r="AU21" i="3"/>
  <c r="X21" i="3"/>
  <c r="BE21" i="3"/>
  <c r="BJ32" i="2"/>
  <c r="C29" i="3"/>
  <c r="BK32" i="2"/>
  <c r="Z29" i="3"/>
  <c r="AG37" i="3"/>
  <c r="S30" i="3"/>
  <c r="K14" i="3"/>
  <c r="N14" i="3"/>
  <c r="AV14" i="3"/>
  <c r="AM14" i="3"/>
  <c r="AY14" i="3"/>
  <c r="L22" i="3"/>
  <c r="BD22" i="3"/>
  <c r="T22" i="3"/>
  <c r="N30" i="3"/>
  <c r="AY30" i="3"/>
  <c r="G29" i="3"/>
  <c r="AO23" i="3"/>
  <c r="AD39" i="3"/>
  <c r="AB47" i="3"/>
  <c r="U23" i="3"/>
  <c r="BD38" i="3"/>
  <c r="AJ38" i="3"/>
  <c r="AB38" i="3"/>
  <c r="Q38" i="3"/>
  <c r="Z38" i="3"/>
  <c r="AF46" i="3"/>
  <c r="W46" i="3"/>
  <c r="E54" i="3"/>
  <c r="BD54" i="3"/>
  <c r="Z15" i="3"/>
  <c r="AY15" i="3"/>
  <c r="BJ18" i="2"/>
  <c r="C15" i="3"/>
  <c r="BK18" i="2"/>
  <c r="F15" i="3"/>
  <c r="AF15" i="3"/>
  <c r="AM15" i="3"/>
  <c r="AU15" i="3"/>
  <c r="AW23" i="3"/>
  <c r="W23" i="3"/>
  <c r="G23" i="3"/>
  <c r="AZ23" i="3"/>
  <c r="AZ31" i="3"/>
  <c r="V31" i="3"/>
  <c r="AL31" i="3"/>
  <c r="U31" i="3"/>
  <c r="J31" i="3"/>
  <c r="AA31" i="3"/>
  <c r="AL39" i="3"/>
  <c r="AP39" i="3"/>
  <c r="AG39" i="3"/>
  <c r="F47" i="3"/>
  <c r="AP47" i="3"/>
  <c r="D55" i="3"/>
  <c r="AB55" i="3"/>
  <c r="AI55" i="3"/>
  <c r="S7" i="3"/>
  <c r="BE7" i="3"/>
  <c r="Y5" i="3"/>
  <c r="F5" i="4" s="1"/>
  <c r="AA14" i="3"/>
  <c r="O29" i="3"/>
  <c r="Y14" i="3"/>
  <c r="AG13" i="3"/>
  <c r="N29" i="3"/>
  <c r="AI21" i="3"/>
  <c r="AE29" i="3"/>
  <c r="AO13" i="3"/>
  <c r="AJ13" i="3"/>
  <c r="W13" i="3"/>
  <c r="E13" i="3"/>
  <c r="F13" i="3"/>
  <c r="AA13" i="3"/>
  <c r="I13" i="4" s="1"/>
  <c r="AE21" i="3"/>
  <c r="AO21" i="3"/>
  <c r="O21" i="3"/>
  <c r="H21" i="3"/>
  <c r="Y29" i="3"/>
  <c r="BE29" i="3"/>
  <c r="AD37" i="3"/>
  <c r="AR22" i="3"/>
  <c r="AX14" i="3"/>
  <c r="AQ14" i="3"/>
  <c r="AC14" i="3"/>
  <c r="AD14" i="3"/>
  <c r="BD14" i="3"/>
  <c r="C22" i="3"/>
  <c r="BK25" i="2"/>
  <c r="BJ25" i="2"/>
  <c r="O22" i="3"/>
  <c r="K22" i="3"/>
  <c r="AV30" i="3"/>
  <c r="D30" i="3"/>
  <c r="J30" i="3"/>
  <c r="X29" i="3"/>
  <c r="BD31" i="3"/>
  <c r="AC46" i="3"/>
  <c r="AA54" i="3"/>
  <c r="AJ47" i="3"/>
  <c r="I38" i="3"/>
  <c r="P38" i="3"/>
  <c r="AA38" i="3"/>
  <c r="X38" i="3"/>
  <c r="R38" i="3"/>
  <c r="AT46" i="3"/>
  <c r="BA46" i="3"/>
  <c r="AV54" i="3"/>
  <c r="D54" i="3"/>
  <c r="Y54" i="3"/>
  <c r="Q15" i="3"/>
  <c r="N15" i="3"/>
  <c r="AR15" i="3"/>
  <c r="AD15" i="3"/>
  <c r="W15" i="3"/>
  <c r="H15" i="3"/>
  <c r="H23" i="3"/>
  <c r="BA23" i="3"/>
  <c r="AK23" i="3"/>
  <c r="K23" i="3"/>
  <c r="AY31" i="3"/>
  <c r="AT31" i="3"/>
  <c r="AG31" i="3"/>
  <c r="AR31" i="3"/>
  <c r="O31" i="3"/>
  <c r="S31" i="3"/>
  <c r="AK39" i="3"/>
  <c r="AO39" i="3"/>
  <c r="P39" i="3"/>
  <c r="AM47" i="3"/>
  <c r="E47" i="3"/>
  <c r="X47" i="3"/>
  <c r="BE55" i="3"/>
  <c r="H55" i="4" s="1"/>
  <c r="I55" i="3"/>
  <c r="O55" i="3"/>
  <c r="J7" i="3"/>
  <c r="AV7" i="3"/>
  <c r="AX6" i="3"/>
  <c r="AP22" i="3"/>
  <c r="BK24" i="2"/>
  <c r="D21" i="3"/>
  <c r="BJ24" i="2"/>
  <c r="AI14" i="3"/>
  <c r="AU22" i="3"/>
  <c r="C37" i="3"/>
  <c r="BK40" i="2"/>
  <c r="BJ40" i="2"/>
  <c r="AI29" i="3"/>
  <c r="AF21" i="3"/>
  <c r="D13" i="3"/>
  <c r="S13" i="3"/>
  <c r="V13" i="3"/>
  <c r="AZ13" i="3"/>
  <c r="AD13" i="3"/>
  <c r="AP13" i="3"/>
  <c r="BB21" i="3"/>
  <c r="AV21" i="3"/>
  <c r="AY21" i="3"/>
  <c r="BC29" i="3"/>
  <c r="Q29" i="3"/>
  <c r="Y37" i="3"/>
  <c r="AP14" i="3"/>
  <c r="M14" i="3"/>
  <c r="AG14" i="3"/>
  <c r="U14" i="3"/>
  <c r="BB14" i="3"/>
  <c r="AU14" i="3"/>
  <c r="I22" i="3"/>
  <c r="F22" i="3"/>
  <c r="D22" i="3"/>
  <c r="AZ30" i="3"/>
  <c r="BD30" i="3"/>
  <c r="AK30" i="3"/>
  <c r="AB39" i="3"/>
  <c r="AT55" i="3"/>
  <c r="D39" i="3"/>
  <c r="AI54" i="3"/>
  <c r="H38" i="3"/>
  <c r="AQ38" i="3"/>
  <c r="G38" i="3"/>
  <c r="AF38" i="3"/>
  <c r="AW46" i="3"/>
  <c r="AZ46" i="3"/>
  <c r="X54" i="3"/>
  <c r="S54" i="3"/>
  <c r="BA54" i="3"/>
  <c r="BA15" i="3"/>
  <c r="AI15" i="3"/>
  <c r="AP15" i="3"/>
  <c r="AC15" i="3"/>
  <c r="M15" i="3"/>
  <c r="R15" i="3"/>
  <c r="Z23" i="3"/>
  <c r="AC23" i="3"/>
  <c r="J23" i="3"/>
  <c r="AR23" i="3"/>
  <c r="AD31" i="3"/>
  <c r="BE31" i="3"/>
  <c r="AU31" i="3"/>
  <c r="AQ31" i="3"/>
  <c r="E31" i="3"/>
  <c r="AJ39" i="3"/>
  <c r="X39" i="3"/>
  <c r="AM39" i="3"/>
  <c r="AI47" i="3"/>
  <c r="T47" i="3"/>
  <c r="BB47" i="3"/>
  <c r="AE55" i="3"/>
  <c r="AQ55" i="3"/>
  <c r="R55" i="3"/>
  <c r="AV29" i="3"/>
  <c r="T13" i="3"/>
  <c r="J13" i="3"/>
  <c r="M13" i="3"/>
  <c r="Q13" i="3"/>
  <c r="T61" i="2"/>
  <c r="T60" i="2"/>
  <c r="U13" i="3"/>
  <c r="BD13" i="3"/>
  <c r="AS21" i="3"/>
  <c r="AM21" i="3"/>
  <c r="AP21" i="3"/>
  <c r="AM29" i="3"/>
  <c r="E29" i="3"/>
  <c r="AX29" i="3"/>
  <c r="Q37" i="3"/>
  <c r="E14" i="3"/>
  <c r="AE14" i="3"/>
  <c r="X14" i="3"/>
  <c r="D14" i="3"/>
  <c r="I14" i="3"/>
  <c r="AL14" i="3"/>
  <c r="W22" i="3"/>
  <c r="AB22" i="3"/>
  <c r="R22" i="3"/>
  <c r="AP30" i="3"/>
  <c r="F30" i="3"/>
  <c r="AV13" i="3"/>
  <c r="E22" i="3"/>
  <c r="AQ46" i="3"/>
  <c r="F38" i="3"/>
  <c r="BK41" i="2"/>
  <c r="BJ41" i="2"/>
  <c r="D46" i="3"/>
  <c r="M39" i="3"/>
  <c r="O38" i="3"/>
  <c r="AY38" i="3"/>
  <c r="AG38" i="3"/>
  <c r="AE38" i="3"/>
  <c r="Y46" i="3"/>
  <c r="AE46" i="3"/>
  <c r="C46" i="3"/>
  <c r="BJ49" i="2"/>
  <c r="BL49" i="2" s="1"/>
  <c r="BK49" i="2"/>
  <c r="AU54" i="3"/>
  <c r="F54" i="3"/>
  <c r="AZ54" i="3"/>
  <c r="AJ15" i="3"/>
  <c r="AZ15" i="3"/>
  <c r="AG15" i="3"/>
  <c r="T15" i="3"/>
  <c r="D15" i="3"/>
  <c r="I15" i="3"/>
  <c r="AX23" i="3"/>
  <c r="AJ23" i="3"/>
  <c r="X23" i="3"/>
  <c r="AY23" i="3"/>
  <c r="H31" i="3"/>
  <c r="AX31" i="3"/>
  <c r="AO31" i="3"/>
  <c r="AK31" i="3"/>
  <c r="I31" i="3"/>
  <c r="AB31" i="3"/>
  <c r="AQ39" i="3"/>
  <c r="AY39" i="3"/>
  <c r="AU39" i="3"/>
  <c r="AT39" i="3"/>
  <c r="AH47" i="3"/>
  <c r="AX47" i="3"/>
  <c r="BA47" i="3"/>
  <c r="Z55" i="3"/>
  <c r="Q55" i="3"/>
  <c r="S55" i="3"/>
  <c r="N61" i="2"/>
  <c r="K3" i="3"/>
  <c r="G3" i="4" s="1"/>
  <c r="N60" i="2"/>
  <c r="AJ60" i="2"/>
  <c r="AG5" i="3"/>
  <c r="AJ61" i="2"/>
  <c r="AJ63" i="2" s="1"/>
  <c r="R60" i="2"/>
  <c r="O6" i="3"/>
  <c r="R61" i="2"/>
  <c r="R62" i="2" s="1"/>
  <c r="L7" i="3"/>
  <c r="AW61" i="2"/>
  <c r="AT4" i="3"/>
  <c r="AW60" i="2"/>
  <c r="J4" i="3"/>
  <c r="D4" i="4" s="1"/>
  <c r="U12" i="3"/>
  <c r="R12" i="3"/>
  <c r="T20" i="3"/>
  <c r="BJ23" i="2"/>
  <c r="BK23" i="2"/>
  <c r="AK20" i="3"/>
  <c r="Z7" i="3"/>
  <c r="AS6" i="3"/>
  <c r="AL5" i="3"/>
  <c r="U5" i="3"/>
  <c r="AU6" i="3"/>
  <c r="AU7" i="3"/>
  <c r="AY6" i="3"/>
  <c r="S29" i="3"/>
  <c r="AW30" i="3"/>
  <c r="J21" i="3"/>
  <c r="W29" i="3"/>
  <c r="G30" i="3"/>
  <c r="AT22" i="3"/>
  <c r="AK22" i="3"/>
  <c r="K13" i="3"/>
  <c r="L13" i="3"/>
  <c r="AW13" i="3"/>
  <c r="AR13" i="3"/>
  <c r="BB13" i="3"/>
  <c r="AU13" i="3"/>
  <c r="Y21" i="3"/>
  <c r="BA21" i="3"/>
  <c r="P21" i="3"/>
  <c r="BA29" i="3"/>
  <c r="AH29" i="3"/>
  <c r="I29" i="3"/>
  <c r="I37" i="3"/>
  <c r="O14" i="3"/>
  <c r="V14" i="3"/>
  <c r="Z14" i="3"/>
  <c r="AW14" i="3"/>
  <c r="BC14" i="3"/>
  <c r="N22" i="3"/>
  <c r="S22" i="3"/>
  <c r="AY22" i="3"/>
  <c r="H30" i="3"/>
  <c r="AX30" i="3"/>
  <c r="V22" i="3"/>
  <c r="M30" i="3"/>
  <c r="BA55" i="3"/>
  <c r="H47" i="3"/>
  <c r="U55" i="3"/>
  <c r="L46" i="3"/>
  <c r="W38" i="3"/>
  <c r="AW38" i="3"/>
  <c r="AO38" i="3"/>
  <c r="U38" i="3"/>
  <c r="G46" i="3"/>
  <c r="K46" i="3"/>
  <c r="AG46" i="3"/>
  <c r="AS54" i="3"/>
  <c r="AM54" i="3"/>
  <c r="C54" i="3"/>
  <c r="F54" i="4" s="1"/>
  <c r="BJ57" i="2"/>
  <c r="BK57" i="2"/>
  <c r="AH15" i="3"/>
  <c r="AX15" i="3"/>
  <c r="E15" i="3"/>
  <c r="AN15" i="3"/>
  <c r="BE15" i="3"/>
  <c r="BC15" i="3"/>
  <c r="AI23" i="3"/>
  <c r="AQ23" i="3"/>
  <c r="O23" i="3"/>
  <c r="C23" i="3"/>
  <c r="BJ26" i="2"/>
  <c r="BK26" i="2"/>
  <c r="F31" i="3"/>
  <c r="AW31" i="3"/>
  <c r="BC31" i="3"/>
  <c r="G31" i="3"/>
  <c r="W31" i="3"/>
  <c r="K31" i="3"/>
  <c r="Z39" i="3"/>
  <c r="AX39" i="3"/>
  <c r="BB39" i="3"/>
  <c r="AS39" i="3"/>
  <c r="P47" i="3"/>
  <c r="AF47" i="3"/>
  <c r="D47" i="3"/>
  <c r="BJ50" i="2"/>
  <c r="BK50" i="2"/>
  <c r="AV55" i="3"/>
  <c r="BC55" i="3"/>
  <c r="C55" i="3"/>
  <c r="BJ58" i="2"/>
  <c r="BK58" i="2"/>
  <c r="BD8" i="3"/>
  <c r="C8" i="4" s="1"/>
  <c r="BJ10" i="2"/>
  <c r="BK10" i="2"/>
  <c r="C7" i="3"/>
  <c r="H6" i="3"/>
  <c r="K61" i="2"/>
  <c r="K60" i="2"/>
  <c r="D6" i="3"/>
  <c r="AN61" i="2"/>
  <c r="AN60" i="2"/>
  <c r="AK4" i="3"/>
  <c r="H4" i="4" s="1"/>
  <c r="Y4" i="3"/>
  <c r="AB61" i="2"/>
  <c r="AB60" i="2"/>
  <c r="L12" i="3"/>
  <c r="BJ15" i="2"/>
  <c r="BK15" i="2"/>
  <c r="AG12" i="3"/>
  <c r="BA20" i="3"/>
  <c r="AB20" i="3"/>
  <c r="AZ60" i="2"/>
  <c r="AZ61" i="2"/>
  <c r="AW5" i="3"/>
  <c r="V5" i="3"/>
  <c r="Y61" i="2"/>
  <c r="Y60" i="2"/>
  <c r="AC5" i="3"/>
  <c r="AL6" i="3"/>
  <c r="AN7" i="3"/>
  <c r="AT7" i="3"/>
  <c r="AS5" i="3"/>
  <c r="AV60" i="2"/>
  <c r="AV61" i="2"/>
  <c r="AT61" i="2"/>
  <c r="AQ5" i="3"/>
  <c r="AT60" i="2"/>
  <c r="AD22" i="3"/>
  <c r="AX45" i="3"/>
  <c r="J45" i="4" s="1"/>
  <c r="BJ48" i="2"/>
  <c r="BK48" i="2"/>
  <c r="AA21" i="3"/>
  <c r="T21" i="3"/>
  <c r="W21" i="3"/>
  <c r="AS29" i="3"/>
  <c r="AT29" i="3"/>
  <c r="AN13" i="3"/>
  <c r="AQ13" i="3"/>
  <c r="AX13" i="3"/>
  <c r="AY13" i="3"/>
  <c r="AS13" i="3"/>
  <c r="AL13" i="3"/>
  <c r="BC21" i="3"/>
  <c r="AG21" i="3"/>
  <c r="G21" i="3"/>
  <c r="AQ29" i="3"/>
  <c r="BD29" i="3"/>
  <c r="AP29" i="3"/>
  <c r="F14" i="3"/>
  <c r="R14" i="3"/>
  <c r="L14" i="3"/>
  <c r="AN14" i="3"/>
  <c r="AT14" i="3"/>
  <c r="AW22" i="3"/>
  <c r="AJ22" i="3"/>
  <c r="BE22" i="3"/>
  <c r="J22" i="3"/>
  <c r="V30" i="3"/>
  <c r="BK33" i="2"/>
  <c r="BM33" i="2" s="1"/>
  <c r="BJ33" i="2"/>
  <c r="C30" i="3"/>
  <c r="U29" i="3"/>
  <c r="O30" i="3"/>
  <c r="M38" i="3"/>
  <c r="L23" i="3"/>
  <c r="N47" i="3"/>
  <c r="AC55" i="3"/>
  <c r="V38" i="3"/>
  <c r="AM38" i="3"/>
  <c r="AN38" i="3"/>
  <c r="AX38" i="3"/>
  <c r="AK46" i="3"/>
  <c r="J46" i="3"/>
  <c r="O46" i="3"/>
  <c r="AR54" i="3"/>
  <c r="G54" i="3"/>
  <c r="Y15" i="3"/>
  <c r="AO15" i="3"/>
  <c r="AW15" i="3"/>
  <c r="AE15" i="3"/>
  <c r="X15" i="3"/>
  <c r="AS15" i="3"/>
  <c r="AP23" i="3"/>
  <c r="R23" i="3"/>
  <c r="AS23" i="3"/>
  <c r="D23" i="3"/>
  <c r="Y31" i="3"/>
  <c r="R31" i="3"/>
  <c r="AS31" i="3"/>
  <c r="T31" i="3"/>
  <c r="M31" i="3"/>
  <c r="L31" i="3"/>
  <c r="Y39" i="3"/>
  <c r="AW39" i="3"/>
  <c r="BA39" i="3"/>
  <c r="AR39" i="3"/>
  <c r="AT47" i="3"/>
  <c r="L47" i="3"/>
  <c r="G55" i="3"/>
  <c r="F55" i="3"/>
  <c r="E55" i="4" s="1"/>
  <c r="AO55" i="3"/>
  <c r="BD61" i="2"/>
  <c r="BD60" i="2"/>
  <c r="BA5" i="3"/>
  <c r="AS61" i="2"/>
  <c r="AP5" i="3"/>
  <c r="AS60" i="2"/>
  <c r="AO7" i="3"/>
  <c r="U7" i="3"/>
  <c r="AE61" i="2"/>
  <c r="AE60" i="2"/>
  <c r="AB4" i="3"/>
  <c r="AV4" i="3"/>
  <c r="AY61" i="2"/>
  <c r="AY60" i="2"/>
  <c r="AS12" i="3"/>
  <c r="AU12" i="3"/>
  <c r="AR20" i="3"/>
  <c r="AL60" i="2"/>
  <c r="AL61" i="2"/>
  <c r="AI7" i="3"/>
  <c r="M5" i="3"/>
  <c r="BJ8" i="2"/>
  <c r="BK8" i="2"/>
  <c r="S5" i="3"/>
  <c r="AE6" i="3"/>
  <c r="AB6" i="3"/>
  <c r="AE7" i="3"/>
  <c r="AK7" i="3"/>
  <c r="BE60" i="2"/>
  <c r="BB5" i="3"/>
  <c r="BE61" i="2"/>
  <c r="E7" i="3"/>
  <c r="H61" i="2"/>
  <c r="H63" i="2" s="1"/>
  <c r="H60" i="2"/>
  <c r="AC29" i="3"/>
  <c r="AS30" i="3"/>
  <c r="AA29" i="3"/>
  <c r="I29" i="4" s="1"/>
  <c r="AN29" i="3"/>
  <c r="BJ16" i="2"/>
  <c r="C13" i="3"/>
  <c r="BK16" i="2"/>
  <c r="J14" i="3"/>
  <c r="L37" i="3"/>
  <c r="AE13" i="3"/>
  <c r="Z13" i="3"/>
  <c r="X13" i="3"/>
  <c r="AH13" i="3"/>
  <c r="BC13" i="3"/>
  <c r="AC13" i="3"/>
  <c r="F21" i="3"/>
  <c r="AW21" i="3"/>
  <c r="AQ21" i="3"/>
  <c r="R29" i="3"/>
  <c r="AU29" i="3"/>
  <c r="AB14" i="3"/>
  <c r="AS14" i="3"/>
  <c r="AK14" i="3"/>
  <c r="C14" i="3"/>
  <c r="BK17" i="2"/>
  <c r="BJ17" i="2"/>
  <c r="AO14" i="3"/>
  <c r="BA14" i="3"/>
  <c r="AN22" i="3"/>
  <c r="AA22" i="3"/>
  <c r="AV22" i="3"/>
  <c r="AZ22" i="3"/>
  <c r="L30" i="3"/>
  <c r="Z30" i="3"/>
  <c r="AE22" i="3"/>
  <c r="E23" i="3"/>
  <c r="AK47" i="3"/>
  <c r="M23" i="3"/>
  <c r="M54" i="3"/>
  <c r="D54" i="4" s="1"/>
  <c r="V47" i="3"/>
  <c r="L38" i="3"/>
  <c r="AU38" i="3"/>
  <c r="AD38" i="3"/>
  <c r="AV38" i="3"/>
  <c r="AJ46" i="3"/>
  <c r="X46" i="3"/>
  <c r="AS46" i="3"/>
  <c r="AP54" i="3"/>
  <c r="K54" i="3"/>
  <c r="AQ15" i="3"/>
  <c r="AA15" i="3"/>
  <c r="S15" i="3"/>
  <c r="P15" i="3"/>
  <c r="U15" i="3"/>
  <c r="O15" i="3"/>
  <c r="J15" i="3"/>
  <c r="N23" i="3"/>
  <c r="I23" i="3"/>
  <c r="BE23" i="3"/>
  <c r="E23" i="4" s="1"/>
  <c r="AA23" i="3"/>
  <c r="AM31" i="3"/>
  <c r="BA31" i="3"/>
  <c r="N31" i="3"/>
  <c r="Q31" i="3"/>
  <c r="AJ31" i="3"/>
  <c r="AI31" i="3"/>
  <c r="G39" i="3"/>
  <c r="AF39" i="3"/>
  <c r="AZ39" i="3"/>
  <c r="K39" i="3"/>
  <c r="AS47" i="3"/>
  <c r="AA47" i="3"/>
  <c r="AA55" i="3"/>
  <c r="I55" i="4" s="1"/>
  <c r="N55" i="3"/>
  <c r="F55" i="4" s="1"/>
  <c r="E55" i="3"/>
  <c r="L55" i="3"/>
  <c r="C3" i="3"/>
  <c r="BJ6" i="2"/>
  <c r="F60" i="2"/>
  <c r="BK6" i="2"/>
  <c r="F61" i="2"/>
  <c r="J61" i="2"/>
  <c r="J60" i="2"/>
  <c r="G6" i="3"/>
  <c r="D7" i="3"/>
  <c r="AF5" i="3"/>
  <c r="AI61" i="2"/>
  <c r="AI62" i="2" s="1"/>
  <c r="AI60" i="2"/>
  <c r="AB5" i="3"/>
  <c r="BG60" i="2"/>
  <c r="BG62" i="2" s="1"/>
  <c r="BD4" i="3"/>
  <c r="BG61" i="2"/>
  <c r="AM4" i="3"/>
  <c r="AP61" i="2"/>
  <c r="AP60" i="2"/>
  <c r="AP62" i="2" s="1"/>
  <c r="AJ12" i="3"/>
  <c r="AL12" i="3"/>
  <c r="BB20" i="3"/>
  <c r="N6" i="3"/>
  <c r="F6" i="4" s="1"/>
  <c r="Q60" i="2"/>
  <c r="Q62" i="2" s="1"/>
  <c r="Q61" i="2"/>
  <c r="BK9" i="2"/>
  <c r="BJ9" i="2"/>
  <c r="C6" i="3"/>
  <c r="BF61" i="2"/>
  <c r="BF60" i="2"/>
  <c r="BC5" i="3"/>
  <c r="AH5" i="3"/>
  <c r="AK60" i="2"/>
  <c r="AK61" i="2"/>
  <c r="V6" i="3"/>
  <c r="G6" i="4" s="1"/>
  <c r="AQ6" i="3"/>
  <c r="L61" i="2"/>
  <c r="L60" i="2"/>
  <c r="I7" i="3"/>
  <c r="AZ7" i="3"/>
  <c r="BC60" i="2"/>
  <c r="BC61" i="2"/>
  <c r="W5" i="3"/>
  <c r="G5" i="4" s="1"/>
  <c r="Z61" i="2"/>
  <c r="Z60" i="2"/>
  <c r="H14" i="3"/>
  <c r="AM22" i="3"/>
  <c r="AU30" i="3"/>
  <c r="AL22" i="3"/>
  <c r="BE30" i="3"/>
  <c r="Z21" i="3"/>
  <c r="F21" i="4" s="1"/>
  <c r="BC22" i="3"/>
  <c r="J53" i="3"/>
  <c r="B53" i="4" s="1"/>
  <c r="BJ56" i="2"/>
  <c r="BL56" i="2" s="1"/>
  <c r="BK56" i="2"/>
  <c r="AI13" i="3"/>
  <c r="H13" i="3"/>
  <c r="O13" i="3"/>
  <c r="P13" i="3"/>
  <c r="AT13" i="3"/>
  <c r="BD21" i="3"/>
  <c r="AX21" i="3"/>
  <c r="AH21" i="3"/>
  <c r="M29" i="3"/>
  <c r="D29" i="4" s="1"/>
  <c r="AY29" i="3"/>
  <c r="AO37" i="3"/>
  <c r="AI22" i="3"/>
  <c r="T14" i="3"/>
  <c r="W14" i="3"/>
  <c r="BE14" i="3"/>
  <c r="F14" i="4" s="1"/>
  <c r="AF14" i="3"/>
  <c r="AJ14" i="3"/>
  <c r="BB22" i="3"/>
  <c r="Z22" i="3"/>
  <c r="G22" i="3"/>
  <c r="B22" i="4" s="1"/>
  <c r="AQ22" i="3"/>
  <c r="K30" i="3"/>
  <c r="R30" i="3"/>
  <c r="C30" i="4" s="1"/>
  <c r="H22" i="3"/>
  <c r="BC23" i="3"/>
  <c r="AJ54" i="3"/>
  <c r="AT23" i="3"/>
  <c r="T23" i="3"/>
  <c r="U54" i="3"/>
  <c r="AK38" i="3"/>
  <c r="AL38" i="3"/>
  <c r="S38" i="3"/>
  <c r="AH38" i="3"/>
  <c r="AY46" i="3"/>
  <c r="AO46" i="3"/>
  <c r="AR46" i="3"/>
  <c r="R54" i="3"/>
  <c r="AE54" i="3"/>
  <c r="AB15" i="3"/>
  <c r="AT15" i="3"/>
  <c r="AL15" i="3"/>
  <c r="H15" i="4" s="1"/>
  <c r="G15" i="3"/>
  <c r="L15" i="3"/>
  <c r="AV15" i="3"/>
  <c r="BD15" i="3"/>
  <c r="AH23" i="3"/>
  <c r="AF23" i="3"/>
  <c r="P23" i="3"/>
  <c r="S23" i="3"/>
  <c r="AC31" i="3"/>
  <c r="X31" i="3"/>
  <c r="AN31" i="3"/>
  <c r="AE31" i="3"/>
  <c r="C31" i="3"/>
  <c r="BJ34" i="2"/>
  <c r="BL34" i="2" s="1"/>
  <c r="BK34" i="2"/>
  <c r="D31" i="3"/>
  <c r="AE39" i="3"/>
  <c r="BC39" i="3"/>
  <c r="AH39" i="3"/>
  <c r="C39" i="3"/>
  <c r="BJ42" i="2"/>
  <c r="BK42" i="2"/>
  <c r="BM42" i="2" s="1"/>
  <c r="AN47" i="3"/>
  <c r="BE47" i="3"/>
  <c r="H47" i="4" s="1"/>
  <c r="BB55" i="3"/>
  <c r="M55" i="3"/>
  <c r="T55" i="3"/>
  <c r="J55" i="4" s="1"/>
  <c r="I3" i="4"/>
  <c r="I53" i="4"/>
  <c r="I54" i="4"/>
  <c r="J11" i="4"/>
  <c r="I18" i="4"/>
  <c r="J10" i="4"/>
  <c r="J24" i="4"/>
  <c r="J8" i="4"/>
  <c r="J25" i="4"/>
  <c r="J40" i="4"/>
  <c r="J3" i="4"/>
  <c r="I17" i="4"/>
  <c r="I16" i="4"/>
  <c r="I5" i="4"/>
  <c r="J34" i="4"/>
  <c r="J26" i="4"/>
  <c r="J44" i="4"/>
  <c r="I43" i="4"/>
  <c r="J27" i="4"/>
  <c r="J42" i="4"/>
  <c r="H29" i="4"/>
  <c r="J16" i="4"/>
  <c r="J51" i="4"/>
  <c r="J49" i="4"/>
  <c r="J28" i="4"/>
  <c r="I46" i="4"/>
  <c r="J43" i="4"/>
  <c r="I32" i="4"/>
  <c r="J41" i="4"/>
  <c r="J50" i="4"/>
  <c r="J35" i="4"/>
  <c r="J9" i="4"/>
  <c r="J53" i="4"/>
  <c r="J52" i="4"/>
  <c r="J36" i="4"/>
  <c r="I26" i="4"/>
  <c r="J48" i="4"/>
  <c r="I49" i="4"/>
  <c r="J19" i="4"/>
  <c r="J18" i="4"/>
  <c r="J17" i="4"/>
  <c r="J6" i="4"/>
  <c r="J32" i="4"/>
  <c r="I45" i="4"/>
  <c r="J33" i="4"/>
  <c r="I6" i="4"/>
  <c r="I21" i="4"/>
  <c r="J2" i="4"/>
  <c r="I4" i="4"/>
  <c r="I44" i="4"/>
  <c r="I38" i="4"/>
  <c r="I11" i="4"/>
  <c r="I9" i="4"/>
  <c r="I8" i="4"/>
  <c r="I7" i="4"/>
  <c r="I25" i="4"/>
  <c r="I15" i="4"/>
  <c r="I20" i="4"/>
  <c r="I24" i="4"/>
  <c r="I51" i="4"/>
  <c r="I37" i="4"/>
  <c r="I39" i="4"/>
  <c r="I12" i="4"/>
  <c r="I28" i="4"/>
  <c r="I30" i="4"/>
  <c r="I34" i="4"/>
  <c r="I50" i="4"/>
  <c r="I36" i="4"/>
  <c r="I41" i="4"/>
  <c r="I48" i="4"/>
  <c r="I27" i="4"/>
  <c r="I33" i="4"/>
  <c r="I42" i="4"/>
  <c r="I40" i="4"/>
  <c r="I52" i="4"/>
  <c r="I2" i="4"/>
  <c r="H11" i="4"/>
  <c r="H10" i="4"/>
  <c r="H9" i="4"/>
  <c r="H25" i="4"/>
  <c r="H24" i="4"/>
  <c r="H43" i="4"/>
  <c r="H8" i="4"/>
  <c r="H3" i="4"/>
  <c r="H20" i="4"/>
  <c r="H2" i="4"/>
  <c r="H46" i="4"/>
  <c r="H28" i="4"/>
  <c r="G35" i="4"/>
  <c r="H35" i="4"/>
  <c r="H50" i="4"/>
  <c r="H41" i="4"/>
  <c r="H32" i="4"/>
  <c r="H48" i="4"/>
  <c r="H49" i="4"/>
  <c r="H51" i="4"/>
  <c r="H6" i="4"/>
  <c r="H27" i="4"/>
  <c r="H26" i="4"/>
  <c r="H53" i="4"/>
  <c r="H34" i="4"/>
  <c r="H42" i="4"/>
  <c r="H40" i="4"/>
  <c r="H33" i="4"/>
  <c r="H45" i="4"/>
  <c r="H52" i="4"/>
  <c r="H37" i="4"/>
  <c r="H39" i="4"/>
  <c r="H44" i="4"/>
  <c r="H19" i="4"/>
  <c r="H18" i="4"/>
  <c r="H17" i="4"/>
  <c r="H16" i="4"/>
  <c r="H5" i="4"/>
  <c r="H36" i="4"/>
  <c r="G50" i="4"/>
  <c r="G11" i="4"/>
  <c r="G10" i="4"/>
  <c r="G9" i="4"/>
  <c r="G8" i="4"/>
  <c r="G25" i="4"/>
  <c r="G24" i="4"/>
  <c r="G43" i="4"/>
  <c r="G20" i="4"/>
  <c r="G51" i="4"/>
  <c r="G28" i="4"/>
  <c r="G41" i="4"/>
  <c r="G33" i="4"/>
  <c r="G45" i="4"/>
  <c r="G52" i="4"/>
  <c r="G37" i="4"/>
  <c r="G29" i="4"/>
  <c r="G48" i="4"/>
  <c r="G49" i="4"/>
  <c r="G27" i="4"/>
  <c r="G26" i="4"/>
  <c r="G53" i="4"/>
  <c r="G34" i="4"/>
  <c r="G42" i="4"/>
  <c r="G40" i="4"/>
  <c r="G12" i="4"/>
  <c r="G44" i="4"/>
  <c r="G32" i="4"/>
  <c r="G19" i="4"/>
  <c r="G18" i="4"/>
  <c r="G17" i="4"/>
  <c r="G16" i="4"/>
  <c r="G36" i="4"/>
  <c r="G2" i="4"/>
  <c r="F35" i="4"/>
  <c r="F32" i="4"/>
  <c r="F50" i="4"/>
  <c r="F26" i="4"/>
  <c r="F38" i="4"/>
  <c r="F11" i="4"/>
  <c r="F10" i="4"/>
  <c r="F9" i="4"/>
  <c r="F3" i="4"/>
  <c r="F2" i="4"/>
  <c r="F46" i="4"/>
  <c r="F30" i="4"/>
  <c r="F41" i="4"/>
  <c r="F48" i="4"/>
  <c r="F51" i="4"/>
  <c r="F22" i="4"/>
  <c r="F27" i="4"/>
  <c r="F12" i="4"/>
  <c r="F20" i="4"/>
  <c r="F42" i="4"/>
  <c r="F40" i="4"/>
  <c r="F45" i="4"/>
  <c r="F52" i="4"/>
  <c r="F28" i="4"/>
  <c r="F49" i="4"/>
  <c r="F37" i="4"/>
  <c r="F44" i="4"/>
  <c r="F19" i="4"/>
  <c r="F18" i="4"/>
  <c r="F16" i="4"/>
  <c r="F34" i="4"/>
  <c r="F33" i="4"/>
  <c r="F8" i="4"/>
  <c r="F7" i="4"/>
  <c r="F25" i="4"/>
  <c r="F24" i="4"/>
  <c r="F36" i="4"/>
  <c r="F43" i="4"/>
  <c r="E2" i="4"/>
  <c r="E24" i="4"/>
  <c r="E11" i="4"/>
  <c r="E6" i="4"/>
  <c r="E37" i="4"/>
  <c r="E9" i="4"/>
  <c r="E21" i="4"/>
  <c r="E28" i="4"/>
  <c r="E49" i="4"/>
  <c r="E10" i="4"/>
  <c r="E41" i="4"/>
  <c r="E32" i="4"/>
  <c r="E19" i="4"/>
  <c r="E34" i="4"/>
  <c r="E26" i="4"/>
  <c r="E53" i="4"/>
  <c r="E4" i="4"/>
  <c r="E36" i="4"/>
  <c r="E38" i="4"/>
  <c r="E33" i="4"/>
  <c r="E18" i="4"/>
  <c r="E8" i="4"/>
  <c r="E40" i="4"/>
  <c r="E27" i="4"/>
  <c r="E52" i="4"/>
  <c r="E42" i="4"/>
  <c r="E25" i="4"/>
  <c r="E43" i="4"/>
  <c r="E12" i="4"/>
  <c r="E44" i="4"/>
  <c r="E47" i="4"/>
  <c r="E50" i="4"/>
  <c r="E16" i="4"/>
  <c r="E48" i="4"/>
  <c r="E35" i="4"/>
  <c r="E45" i="4"/>
  <c r="E51" i="4"/>
  <c r="E54" i="4"/>
  <c r="E46" i="4"/>
  <c r="E20" i="4"/>
  <c r="E30" i="4"/>
  <c r="E3" i="4"/>
  <c r="D18" i="4"/>
  <c r="D15" i="4"/>
  <c r="D28" i="4"/>
  <c r="D34" i="4"/>
  <c r="D31" i="4"/>
  <c r="D19" i="4"/>
  <c r="D24" i="4"/>
  <c r="D27" i="4"/>
  <c r="D42" i="4"/>
  <c r="D37" i="4"/>
  <c r="D10" i="4"/>
  <c r="D8" i="4"/>
  <c r="D6" i="4"/>
  <c r="D20" i="4"/>
  <c r="D33" i="4"/>
  <c r="D45" i="4"/>
  <c r="D32" i="4"/>
  <c r="D36" i="4"/>
  <c r="D11" i="4"/>
  <c r="D49" i="4"/>
  <c r="D40" i="4"/>
  <c r="D35" i="4"/>
  <c r="D9" i="4"/>
  <c r="D26" i="4"/>
  <c r="D25" i="4"/>
  <c r="D52" i="4"/>
  <c r="D41" i="4"/>
  <c r="D13" i="4"/>
  <c r="D3" i="4"/>
  <c r="D21" i="4"/>
  <c r="D44" i="4"/>
  <c r="D51" i="4"/>
  <c r="D48" i="4"/>
  <c r="D55" i="4"/>
  <c r="D12" i="4"/>
  <c r="D43" i="4"/>
  <c r="D50" i="4"/>
  <c r="D2" i="4"/>
  <c r="C24" i="4"/>
  <c r="C11" i="4"/>
  <c r="C6" i="4"/>
  <c r="C9" i="4"/>
  <c r="C28" i="4"/>
  <c r="C49" i="4"/>
  <c r="C10" i="4"/>
  <c r="C41" i="4"/>
  <c r="C32" i="4"/>
  <c r="C19" i="4"/>
  <c r="C34" i="4"/>
  <c r="C26" i="4"/>
  <c r="C4" i="4"/>
  <c r="C36" i="4"/>
  <c r="C33" i="4"/>
  <c r="C18" i="4"/>
  <c r="C40" i="4"/>
  <c r="C27" i="4"/>
  <c r="C52" i="4"/>
  <c r="C42" i="4"/>
  <c r="C25" i="4"/>
  <c r="C43" i="4"/>
  <c r="C44" i="4"/>
  <c r="C50" i="4"/>
  <c r="C48" i="4"/>
  <c r="C35" i="4"/>
  <c r="C51" i="4"/>
  <c r="C54" i="4"/>
  <c r="C3" i="4"/>
  <c r="C2" i="4"/>
  <c r="B2" i="4"/>
  <c r="B24" i="4"/>
  <c r="B11" i="4"/>
  <c r="B37" i="4"/>
  <c r="B9" i="4"/>
  <c r="B28" i="4"/>
  <c r="B49" i="4"/>
  <c r="B10" i="4"/>
  <c r="B41" i="4"/>
  <c r="B32" i="4"/>
  <c r="B19" i="4"/>
  <c r="B34" i="4"/>
  <c r="B26" i="4"/>
  <c r="B36" i="4"/>
  <c r="B33" i="4"/>
  <c r="B18" i="4"/>
  <c r="B8" i="4"/>
  <c r="B40" i="4"/>
  <c r="B27" i="4"/>
  <c r="B52" i="4"/>
  <c r="B42" i="4"/>
  <c r="B25" i="4"/>
  <c r="B43" i="4"/>
  <c r="B12" i="4"/>
  <c r="B44" i="4"/>
  <c r="B29" i="4"/>
  <c r="B50" i="4"/>
  <c r="B16" i="4"/>
  <c r="B48" i="4"/>
  <c r="B35" i="4"/>
  <c r="B45" i="4"/>
  <c r="B51" i="4"/>
  <c r="B46" i="4"/>
  <c r="B20" i="4"/>
  <c r="B7" i="4"/>
  <c r="B3" i="4"/>
  <c r="A7" i="3"/>
  <c r="A7" i="4"/>
  <c r="A39" i="3"/>
  <c r="A39" i="4"/>
  <c r="A32" i="3"/>
  <c r="A32" i="4"/>
  <c r="A33" i="3"/>
  <c r="A33" i="4"/>
  <c r="A8" i="3"/>
  <c r="A8" i="4"/>
  <c r="A21" i="3"/>
  <c r="A21" i="4"/>
  <c r="A50" i="3"/>
  <c r="A50" i="4"/>
  <c r="A27" i="3"/>
  <c r="A27" i="4"/>
  <c r="A16" i="3"/>
  <c r="A16" i="4"/>
  <c r="A9" i="3"/>
  <c r="A9" i="4"/>
  <c r="A34" i="3"/>
  <c r="A34" i="4"/>
  <c r="A28" i="3"/>
  <c r="A28" i="4"/>
  <c r="A18" i="3"/>
  <c r="A18" i="4"/>
  <c r="A11" i="3"/>
  <c r="A11" i="4"/>
  <c r="A43" i="3"/>
  <c r="A43" i="4"/>
  <c r="A36" i="3"/>
  <c r="A36" i="4"/>
  <c r="A41" i="3"/>
  <c r="A41" i="4"/>
  <c r="A14" i="3"/>
  <c r="A14" i="4"/>
  <c r="A29" i="3"/>
  <c r="A29" i="4"/>
  <c r="A5" i="3"/>
  <c r="A5" i="4"/>
  <c r="A15" i="3"/>
  <c r="A15" i="4"/>
  <c r="A47" i="3"/>
  <c r="A47" i="4"/>
  <c r="A40" i="3"/>
  <c r="A40" i="4"/>
  <c r="A49" i="3"/>
  <c r="A49" i="4"/>
  <c r="A30" i="3"/>
  <c r="A30" i="4"/>
  <c r="A37" i="3"/>
  <c r="A37" i="4"/>
  <c r="A6" i="3"/>
  <c r="A6" i="4"/>
  <c r="A19" i="3"/>
  <c r="A19" i="4"/>
  <c r="A51" i="3"/>
  <c r="A51" i="4"/>
  <c r="A44" i="3"/>
  <c r="A44" i="4"/>
  <c r="A10" i="3"/>
  <c r="A10" i="4"/>
  <c r="A46" i="3"/>
  <c r="A46" i="4"/>
  <c r="A45" i="3"/>
  <c r="A45" i="4"/>
  <c r="A55" i="3"/>
  <c r="A55" i="4"/>
  <c r="A23" i="3"/>
  <c r="A23" i="4"/>
  <c r="A12" i="3"/>
  <c r="A12" i="4"/>
  <c r="A52" i="3"/>
  <c r="A52" i="4"/>
  <c r="A22" i="3"/>
  <c r="A22" i="4"/>
  <c r="A4" i="3"/>
  <c r="A4" i="4"/>
  <c r="A53" i="3"/>
  <c r="A53" i="4"/>
  <c r="A2" i="3"/>
  <c r="A2" i="4"/>
  <c r="A31" i="3"/>
  <c r="A31" i="4"/>
  <c r="A20" i="3"/>
  <c r="A20" i="4"/>
  <c r="A17" i="3"/>
  <c r="A17" i="4"/>
  <c r="A42" i="3"/>
  <c r="A42" i="4"/>
  <c r="A48" i="3"/>
  <c r="A48" i="4"/>
  <c r="A26" i="3"/>
  <c r="A26" i="4"/>
  <c r="A3" i="3"/>
  <c r="A3" i="4"/>
  <c r="A35" i="3"/>
  <c r="A35" i="4"/>
  <c r="A24" i="3"/>
  <c r="A24" i="4"/>
  <c r="A25" i="3"/>
  <c r="A25" i="4"/>
  <c r="A54" i="3"/>
  <c r="A54" i="4"/>
  <c r="A13" i="3"/>
  <c r="A13" i="4"/>
  <c r="A38" i="3"/>
  <c r="A38" i="4"/>
  <c r="BL41" i="2"/>
  <c r="BM36" i="2"/>
  <c r="BM58" i="2"/>
  <c r="BM21" i="2"/>
  <c r="BL17" i="2"/>
  <c r="BM16" i="2"/>
  <c r="BL5" i="2"/>
  <c r="BL35" i="2"/>
  <c r="BM51" i="2"/>
  <c r="BM22" i="2"/>
  <c r="BM38" i="2"/>
  <c r="BM37" i="2"/>
  <c r="BL29" i="2"/>
  <c r="BM54" i="2"/>
  <c r="BM25" i="2"/>
  <c r="BM57" i="2"/>
  <c r="BM49" i="2"/>
  <c r="BM15" i="2"/>
  <c r="BM31" i="2"/>
  <c r="BL47" i="2"/>
  <c r="BM18" i="2"/>
  <c r="BM8" i="2"/>
  <c r="BM32" i="2"/>
  <c r="BM52" i="2"/>
  <c r="BM50" i="2"/>
  <c r="BM13" i="2"/>
  <c r="BL53" i="2"/>
  <c r="BM44" i="2"/>
  <c r="BM7" i="2"/>
  <c r="BM23" i="2"/>
  <c r="BL39" i="2"/>
  <c r="BM10" i="2"/>
  <c r="BM11" i="2"/>
  <c r="BM27" i="2"/>
  <c r="BM43" i="2"/>
  <c r="BM14" i="2"/>
  <c r="BM30" i="2"/>
  <c r="BM9" i="2"/>
  <c r="BM55" i="2"/>
  <c r="BM45" i="2"/>
  <c r="BM12" i="2"/>
  <c r="BM28" i="2"/>
  <c r="BM24" i="2"/>
  <c r="BM46" i="2"/>
  <c r="BL12" i="2"/>
  <c r="BL30" i="2"/>
  <c r="BM47" i="2"/>
  <c r="BL9" i="2"/>
  <c r="BL43" i="2"/>
  <c r="BL40" i="2"/>
  <c r="BL28" i="2"/>
  <c r="BL18" i="2"/>
  <c r="BL32" i="2"/>
  <c r="BL13" i="2"/>
  <c r="BM35" i="2"/>
  <c r="BL51" i="2"/>
  <c r="BL22" i="2"/>
  <c r="BL38" i="2"/>
  <c r="BL37" i="2"/>
  <c r="BL48" i="2"/>
  <c r="BM29" i="2"/>
  <c r="BL54" i="2"/>
  <c r="BL25" i="2"/>
  <c r="BL57" i="2"/>
  <c r="BL27" i="2"/>
  <c r="BL55" i="2"/>
  <c r="BL15" i="2"/>
  <c r="BL44" i="2"/>
  <c r="BL11" i="2"/>
  <c r="BL14" i="2"/>
  <c r="BL45" i="2"/>
  <c r="BL46" i="2"/>
  <c r="BL31" i="2"/>
  <c r="BL8" i="2"/>
  <c r="BL52" i="2"/>
  <c r="BM53" i="2"/>
  <c r="BL7" i="2"/>
  <c r="BL23" i="2"/>
  <c r="BM39" i="2"/>
  <c r="BL26" i="2"/>
  <c r="BM41" i="2"/>
  <c r="BL36" i="2"/>
  <c r="BL58" i="2"/>
  <c r="BL21" i="2"/>
  <c r="BL16" i="2"/>
  <c r="BL6" i="2"/>
  <c r="BM5" i="2"/>
  <c r="BB63" i="2"/>
  <c r="AE62" i="2"/>
  <c r="H62" i="2"/>
  <c r="I62" i="2"/>
  <c r="AO62" i="2"/>
  <c r="BF62" i="2"/>
  <c r="L62" i="2"/>
  <c r="AR62" i="2"/>
  <c r="N63" i="2"/>
  <c r="AT63" i="2"/>
  <c r="W62" i="2"/>
  <c r="BC62" i="2"/>
  <c r="AF62" i="2"/>
  <c r="BE62" i="2"/>
  <c r="AG62" i="2"/>
  <c r="AX62" i="2"/>
  <c r="AA62" i="2"/>
  <c r="AJ62" i="2"/>
  <c r="AD63" i="2"/>
  <c r="G62" i="2"/>
  <c r="AM62" i="2"/>
  <c r="P62" i="2"/>
  <c r="AV63" i="2"/>
  <c r="AW62" i="2"/>
  <c r="AH62" i="2"/>
  <c r="K62" i="2"/>
  <c r="AQ62" i="2"/>
  <c r="AC63" i="2"/>
  <c r="AS63" i="2"/>
  <c r="O62" i="2"/>
  <c r="AU62" i="2"/>
  <c r="X62" i="2"/>
  <c r="BD62" i="2"/>
  <c r="S62" i="2"/>
  <c r="AY62" i="2"/>
  <c r="AB62" i="2"/>
  <c r="BH62" i="2"/>
  <c r="AK63" i="2"/>
  <c r="BA63" i="2"/>
  <c r="BH63" i="2"/>
  <c r="AK62" i="2"/>
  <c r="AD62" i="2"/>
  <c r="G63" i="2"/>
  <c r="AM63" i="2"/>
  <c r="P63" i="2"/>
  <c r="AV62" i="2"/>
  <c r="Q63" i="2"/>
  <c r="AW63" i="2"/>
  <c r="AH63" i="2"/>
  <c r="K63" i="2"/>
  <c r="AQ63" i="2"/>
  <c r="T63" i="2"/>
  <c r="AC62" i="2"/>
  <c r="AP63" i="2"/>
  <c r="O63" i="2"/>
  <c r="S63" i="2"/>
  <c r="N62" i="2"/>
  <c r="BC63" i="2"/>
  <c r="AF63" i="2"/>
  <c r="BE63" i="2"/>
  <c r="AG63" i="2"/>
  <c r="R63" i="2"/>
  <c r="AX63" i="2"/>
  <c r="AA63" i="2"/>
  <c r="AS62" i="2"/>
  <c r="F62" i="2"/>
  <c r="X63" i="2"/>
  <c r="J63" i="2"/>
  <c r="Y63" i="2"/>
  <c r="AY63" i="2"/>
  <c r="W63" i="2"/>
  <c r="BB62" i="2"/>
  <c r="AE63" i="2"/>
  <c r="AN63" i="2"/>
  <c r="I63" i="2"/>
  <c r="AO63" i="2"/>
  <c r="BF63" i="2"/>
  <c r="L63" i="2"/>
  <c r="AR63" i="2"/>
  <c r="BA62" i="2"/>
  <c r="E63" i="2"/>
  <c r="E62" i="2"/>
  <c r="V19" i="2"/>
  <c r="V20" i="2"/>
  <c r="M20" i="2"/>
  <c r="J13" i="4" l="1"/>
  <c r="D39" i="4"/>
  <c r="J22" i="4"/>
  <c r="AZ62" i="2"/>
  <c r="AB63" i="2"/>
  <c r="AT62" i="2"/>
  <c r="E7" i="4"/>
  <c r="J54" i="4"/>
  <c r="H30" i="4"/>
  <c r="G14" i="4"/>
  <c r="Z62" i="2"/>
  <c r="H12" i="4"/>
  <c r="AL62" i="2"/>
  <c r="Y62" i="2"/>
  <c r="AN62" i="2"/>
  <c r="J14" i="4"/>
  <c r="BD63" i="2"/>
  <c r="BM48" i="2"/>
  <c r="J17" i="3"/>
  <c r="M61" i="2"/>
  <c r="M63" i="2" s="1"/>
  <c r="M60" i="2"/>
  <c r="BJ20" i="2"/>
  <c r="BK20" i="2"/>
  <c r="BM20" i="2" s="1"/>
  <c r="S17" i="3"/>
  <c r="S16" i="3"/>
  <c r="V60" i="2"/>
  <c r="V61" i="2"/>
  <c r="BK19" i="2"/>
  <c r="BJ19" i="2"/>
  <c r="C23" i="4"/>
  <c r="H14" i="4"/>
  <c r="BG63" i="2"/>
  <c r="C55" i="4"/>
  <c r="I23" i="4"/>
  <c r="H13" i="4"/>
  <c r="J12" i="4"/>
  <c r="G15" i="4"/>
  <c r="B30" i="4"/>
  <c r="B55" i="4"/>
  <c r="I14" i="4"/>
  <c r="BL33" i="2"/>
  <c r="AU63" i="2"/>
  <c r="I35" i="4"/>
  <c r="B21" i="4"/>
  <c r="B14" i="4"/>
  <c r="J30" i="4"/>
  <c r="B15" i="4"/>
  <c r="F63" i="2"/>
  <c r="G30" i="4"/>
  <c r="F23" i="4"/>
  <c r="J4" i="4"/>
  <c r="J46" i="4"/>
  <c r="B38" i="4"/>
  <c r="D22" i="4"/>
  <c r="C20" i="4"/>
  <c r="F53" i="4"/>
  <c r="J7" i="4"/>
  <c r="BL42" i="2"/>
  <c r="E15" i="4"/>
  <c r="I47" i="4"/>
  <c r="BM34" i="2"/>
  <c r="D38" i="4"/>
  <c r="BM56" i="2"/>
  <c r="B4" i="4"/>
  <c r="J62" i="2"/>
  <c r="B39" i="4"/>
  <c r="J38" i="4"/>
  <c r="C29" i="4"/>
  <c r="B13" i="4"/>
  <c r="B54" i="4"/>
  <c r="G38" i="4"/>
  <c r="G22" i="4"/>
  <c r="C14" i="4"/>
  <c r="J5" i="4"/>
  <c r="C12" i="4"/>
  <c r="J15" i="4"/>
  <c r="F13" i="4"/>
  <c r="B23" i="4"/>
  <c r="G46" i="4"/>
  <c r="J47" i="4"/>
  <c r="J29" i="4"/>
  <c r="G7" i="4"/>
  <c r="H22" i="4"/>
  <c r="H31" i="4"/>
  <c r="H54" i="4"/>
  <c r="C38" i="4"/>
  <c r="BM17" i="2"/>
  <c r="C37" i="4"/>
  <c r="C5" i="4"/>
  <c r="J31" i="4"/>
  <c r="D46" i="4"/>
  <c r="F47" i="4"/>
  <c r="G21" i="4"/>
  <c r="BL10" i="2"/>
  <c r="BL50" i="2"/>
  <c r="G39" i="4"/>
  <c r="BM26" i="2"/>
  <c r="C21" i="4"/>
  <c r="BM40" i="2"/>
  <c r="E29" i="4"/>
  <c r="C7" i="4"/>
  <c r="F31" i="4"/>
  <c r="G23" i="4"/>
  <c r="H38" i="4"/>
  <c r="AL63" i="2"/>
  <c r="D53" i="4"/>
  <c r="F39" i="4"/>
  <c r="BM6" i="2"/>
  <c r="E14" i="4"/>
  <c r="C47" i="4"/>
  <c r="J39" i="4"/>
  <c r="J23" i="4"/>
  <c r="B5" i="4"/>
  <c r="D30" i="4"/>
  <c r="G13" i="4"/>
  <c r="T62" i="2"/>
  <c r="D7" i="4"/>
  <c r="H23" i="4"/>
  <c r="C22" i="4"/>
  <c r="H21" i="4"/>
  <c r="H58" i="4" s="1"/>
  <c r="C31" i="4"/>
  <c r="F4" i="4"/>
  <c r="F15" i="4"/>
  <c r="G31" i="4"/>
  <c r="E22" i="4"/>
  <c r="I22" i="4"/>
  <c r="C13" i="4"/>
  <c r="C45" i="4"/>
  <c r="AZ63" i="2"/>
  <c r="J21" i="4"/>
  <c r="J20" i="4"/>
  <c r="BL24" i="2"/>
  <c r="J37" i="4"/>
  <c r="C15" i="4"/>
  <c r="E31" i="4"/>
  <c r="G55" i="4"/>
  <c r="G54" i="4"/>
  <c r="AI63" i="2"/>
  <c r="C46" i="4"/>
  <c r="D14" i="4"/>
  <c r="D5" i="4"/>
  <c r="D47" i="4"/>
  <c r="E39" i="4"/>
  <c r="E13" i="4"/>
  <c r="E5" i="4"/>
  <c r="F29" i="4"/>
  <c r="H7" i="4"/>
  <c r="Z63" i="2"/>
  <c r="B47" i="4"/>
  <c r="G4" i="4"/>
  <c r="G47" i="4"/>
  <c r="I31" i="4"/>
  <c r="B31" i="4"/>
  <c r="B6" i="4"/>
  <c r="C53" i="4"/>
  <c r="D23" i="4"/>
  <c r="U62" i="2"/>
  <c r="C39" i="4"/>
  <c r="I57" i="4" l="1"/>
  <c r="BL19" i="2"/>
  <c r="M62" i="2"/>
  <c r="V62" i="2"/>
  <c r="J57" i="4"/>
  <c r="J59" i="4" s="1"/>
  <c r="G57" i="4"/>
  <c r="BL20" i="2"/>
  <c r="D16" i="4"/>
  <c r="D58" i="4" s="1"/>
  <c r="C16" i="4"/>
  <c r="I58" i="4"/>
  <c r="I60" i="4" s="1"/>
  <c r="H57" i="4"/>
  <c r="H60" i="4" s="1"/>
  <c r="J58" i="4"/>
  <c r="J60" i="4" s="1"/>
  <c r="BM19" i="2"/>
  <c r="V63" i="2"/>
  <c r="D17" i="4"/>
  <c r="C17" i="4"/>
  <c r="B17" i="4"/>
  <c r="B58" i="4" s="1"/>
  <c r="F17" i="4"/>
  <c r="F58" i="4" s="1"/>
  <c r="E17" i="4"/>
  <c r="E58" i="4" s="1"/>
  <c r="G58" i="4"/>
  <c r="G60" i="4" s="1"/>
  <c r="I59" i="4" l="1"/>
  <c r="B57" i="4"/>
  <c r="B59" i="4" s="1"/>
  <c r="E57" i="4"/>
  <c r="G59" i="4"/>
  <c r="C58" i="4"/>
  <c r="E60" i="4"/>
  <c r="E59" i="4"/>
  <c r="H59" i="4"/>
  <c r="C57" i="4"/>
  <c r="F57" i="4"/>
  <c r="F59" i="4" s="1"/>
  <c r="D57" i="4"/>
  <c r="D59" i="4" s="1"/>
  <c r="D60" i="4"/>
  <c r="B60" i="4"/>
  <c r="C60" i="4" l="1"/>
  <c r="C59" i="4"/>
  <c r="F6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<sst xmlns="http://schemas.openxmlformats.org/spreadsheetml/2006/main" count="24419" uniqueCount="536">
  <si>
    <t>Non-text content</t>
  </si>
  <si>
    <t>Audio-only and video-only (pre-recorded)</t>
  </si>
  <si>
    <t>Captions (pre-recorded)</t>
  </si>
  <si>
    <t>Audio description or media alternative (pre-recorded)</t>
  </si>
  <si>
    <t>Captions (live)</t>
  </si>
  <si>
    <t>Audio description (pre-recorded)</t>
  </si>
  <si>
    <t>Info and relationships</t>
  </si>
  <si>
    <t>Meaningful sequence</t>
  </si>
  <si>
    <t>Sensory characteristics</t>
  </si>
  <si>
    <t>Orientation</t>
  </si>
  <si>
    <t>Identify input purpose</t>
  </si>
  <si>
    <t>Use of colour</t>
  </si>
  <si>
    <t>Audio control</t>
  </si>
  <si>
    <t>Contrast (minimum)</t>
  </si>
  <si>
    <t>Resize text</t>
  </si>
  <si>
    <t>Images of text</t>
  </si>
  <si>
    <t>Reflow</t>
  </si>
  <si>
    <t>Non-text contrast</t>
  </si>
  <si>
    <t>Text spacing</t>
  </si>
  <si>
    <t>Content on hover or focus</t>
  </si>
  <si>
    <t>Keyboard</t>
  </si>
  <si>
    <t>No keyboard trap</t>
  </si>
  <si>
    <t>Character key shortcuts</t>
  </si>
  <si>
    <t>Timing adjustable</t>
  </si>
  <si>
    <t>Pause, stop, hide</t>
  </si>
  <si>
    <t>Three flashes or below threshold</t>
  </si>
  <si>
    <t>Bypass blocks</t>
  </si>
  <si>
    <t>Page titled</t>
  </si>
  <si>
    <t>Focus order</t>
  </si>
  <si>
    <t>Link purpose (in context)</t>
  </si>
  <si>
    <t>Multiple ways</t>
  </si>
  <si>
    <t>Headings and labels</t>
  </si>
  <si>
    <t>Focus visible</t>
  </si>
  <si>
    <t>Focus Not Obscured (Minimum)</t>
  </si>
  <si>
    <t>Pointer gestures</t>
  </si>
  <si>
    <t>Pointer cancellation</t>
  </si>
  <si>
    <t>Label in name</t>
  </si>
  <si>
    <t>Motion actuation</t>
  </si>
  <si>
    <t>Dragging Movements</t>
  </si>
  <si>
    <t>Target Size (Minimum)</t>
  </si>
  <si>
    <t>Language of page</t>
  </si>
  <si>
    <t>Language of parts</t>
  </si>
  <si>
    <t>On focus</t>
  </si>
  <si>
    <t>On input</t>
  </si>
  <si>
    <t>Consistent navigation</t>
  </si>
  <si>
    <t>Consistent identification</t>
  </si>
  <si>
    <t>Consistent Help</t>
  </si>
  <si>
    <t>Error identification</t>
  </si>
  <si>
    <t>Labels or instructions</t>
  </si>
  <si>
    <t>Error suggestion</t>
  </si>
  <si>
    <t>Error prevention (legal, financial, data)</t>
  </si>
  <si>
    <t>Redendant Entry</t>
  </si>
  <si>
    <t>Accessible Authentication (Minimum)</t>
  </si>
  <si>
    <t>Parsing</t>
  </si>
  <si>
    <t>Name, role, value</t>
  </si>
  <si>
    <t>Status messages</t>
  </si>
  <si>
    <t>URL</t>
  </si>
  <si>
    <t>1.1.1</t>
  </si>
  <si>
    <t>1.2.1</t>
  </si>
  <si>
    <t>1.2.2</t>
  </si>
  <si>
    <t>1.2.3</t>
  </si>
  <si>
    <t>1.2.4</t>
  </si>
  <si>
    <t>1.2.5</t>
  </si>
  <si>
    <t>1.3.1</t>
  </si>
  <si>
    <t>1.3.2</t>
  </si>
  <si>
    <t>1.3.3</t>
  </si>
  <si>
    <t>1.3.4</t>
  </si>
  <si>
    <t>1.3.5</t>
  </si>
  <si>
    <t>1.4.1</t>
  </si>
  <si>
    <t>1.4.2</t>
  </si>
  <si>
    <t>1.4.3</t>
  </si>
  <si>
    <t>1.4.4</t>
  </si>
  <si>
    <t>1.4.5</t>
  </si>
  <si>
    <t>1.4.10</t>
  </si>
  <si>
    <t>1.4.11</t>
  </si>
  <si>
    <t>1.4.12</t>
  </si>
  <si>
    <t>1.4.13</t>
  </si>
  <si>
    <t>2.1.1</t>
  </si>
  <si>
    <t>2.1.2</t>
  </si>
  <si>
    <t>2.1.4</t>
  </si>
  <si>
    <t>2.2.1</t>
  </si>
  <si>
    <t>2.2.2</t>
  </si>
  <si>
    <t>2.3.1</t>
  </si>
  <si>
    <t>2.4.1</t>
  </si>
  <si>
    <t>2.4.2</t>
  </si>
  <si>
    <t>2.4.3</t>
  </si>
  <si>
    <t>2.4.4</t>
  </si>
  <si>
    <t>2.4.5</t>
  </si>
  <si>
    <t>2.4.6</t>
  </si>
  <si>
    <t>2.4.7</t>
  </si>
  <si>
    <t>2.4.11</t>
  </si>
  <si>
    <t>2.5.1</t>
  </si>
  <si>
    <t>2.5.2</t>
  </si>
  <si>
    <t>2.5.3</t>
  </si>
  <si>
    <t>2.5.4</t>
  </si>
  <si>
    <t>2.5.7</t>
  </si>
  <si>
    <t>2.5.8</t>
  </si>
  <si>
    <t>3.1.1</t>
  </si>
  <si>
    <t>3.1.2</t>
  </si>
  <si>
    <t>3.2.1</t>
  </si>
  <si>
    <t>3.2.2</t>
  </si>
  <si>
    <t>3.2.3</t>
  </si>
  <si>
    <t>3.2.4</t>
  </si>
  <si>
    <t>3.2.6</t>
  </si>
  <si>
    <t>3.3.1</t>
  </si>
  <si>
    <t>3.3.2</t>
  </si>
  <si>
    <t>3.3.3</t>
  </si>
  <si>
    <t>3.3.4</t>
  </si>
  <si>
    <t>3.3.7</t>
  </si>
  <si>
    <t>3.3.8</t>
  </si>
  <si>
    <t>4.1.1</t>
  </si>
  <si>
    <t>4.1.2</t>
  </si>
  <si>
    <t>4.1.3</t>
  </si>
  <si>
    <t>Failed SC</t>
  </si>
  <si>
    <t>https://www.aesc.edu.pt/</t>
  </si>
  <si>
    <t>F</t>
  </si>
  <si>
    <t>P</t>
  </si>
  <si>
    <t>https://www.aesc.edu.pt/disciplinas.htm</t>
  </si>
  <si>
    <t xml:space="preserve">https://www.aesc.edu.pt/documentos.htm </t>
  </si>
  <si>
    <t>https://www.apcl.org.pt/</t>
  </si>
  <si>
    <t>https://www.apcl.org.pt/contactos</t>
  </si>
  <si>
    <t>https://www.apcl.org.pt/desporto-adaptado</t>
  </si>
  <si>
    <t>https://www.amt-autoridade.pt</t>
  </si>
  <si>
    <t>https://www.amt-autoridade.pt/amt/quem-somos/</t>
  </si>
  <si>
    <t>https://www.amt-autoridade.pt/amt/conselho-de-administra%C3%A7%C3%A3o/</t>
  </si>
  <si>
    <t>https://www.amt-autoridade.pt/amt/instrumentos-de-gest%C3%A3o-amt/</t>
  </si>
  <si>
    <t>https://www.amt-autoridade.pt/consultas-p%C3%BAblicas/</t>
  </si>
  <si>
    <t>https://www.amt-autoridade.pt/legisla%C3%A7%C3%A3o/?page=2#tab-2</t>
  </si>
  <si>
    <t>https://www.amt-autoridade.pt/eventos/desafios-da-mobilidade-territ%C3%B3rios-de-baixa-densidade/</t>
  </si>
  <si>
    <t>https://www.chuc.min-saude.pt/</t>
  </si>
  <si>
    <t>https://www.chuc.min-saude.pt/como-chegar/hospital-de-coimbra/</t>
  </si>
  <si>
    <t>https://www.chuc.min-saude.pt/eventos/</t>
  </si>
  <si>
    <t>https://www.chuc.min-saude.pt/servicos/n/neurologia/</t>
  </si>
  <si>
    <t>https://www.chuc.min-saude.pt/eventos/iv-simposium-de-investigacao-em-enfermagem-6-7-e-8-de-novembro-2024/</t>
  </si>
  <si>
    <t>https://www.mun-guarda.pt/</t>
  </si>
  <si>
    <t>https://www.mun-guarda.pt/municipio/camara-municipal/atas/</t>
  </si>
  <si>
    <t>https://www.mun-guarda.pt/municipio/freguesias/</t>
  </si>
  <si>
    <t>https://www.mun-guarda.pt/municipio/governacao/ambiente/</t>
  </si>
  <si>
    <t>https://www.mun-guarda.pt/municipio/organizacao/fundos-comunitarios/</t>
  </si>
  <si>
    <t>https://www.mun-guarda.pt/ferramentas/formularios/contacto/</t>
  </si>
  <si>
    <t>https://www.mun-guarda.pt/noticias</t>
  </si>
  <si>
    <t>https://www.museudaimprensa.pt/</t>
  </si>
  <si>
    <t>https://www.museudaimprensa.pt/?go=servicoseducativos</t>
  </si>
  <si>
    <t>https://www.museudaimprensa.pt/?go=biografiamultimedia_manuelantoniopina&amp;item=biografia</t>
  </si>
  <si>
    <t>https://www.museudaimprensa.pt/musfil/</t>
  </si>
  <si>
    <t>https://www.museudaimprensa.pt/musfil/?go=acervo</t>
  </si>
  <si>
    <t>https://www.museudaimprensa.pt/ruasdeabril/</t>
  </si>
  <si>
    <t>https://www.museudaimprensa.pt/lojamni/index_i.htm</t>
  </si>
  <si>
    <t>https://www.museudaimprensa.pt/lojamni/artigos.htm?u=5#formasdepagamento</t>
  </si>
  <si>
    <t>https://www.portaldasfinancas.gov.pt/at/html/index.html</t>
  </si>
  <si>
    <t>https://sitfiscal.portaldasfinancas.gov.pt/geral/home?areaDestino=TR</t>
  </si>
  <si>
    <t>https://info.portaldasfinancas.gov.pt/pt/at/Pages/default-0.aspx</t>
  </si>
  <si>
    <t>https://www.portaldasfinancas.gov.pt/pt/main.jsp?body=/portal-dgci/Stats.jsp</t>
  </si>
  <si>
    <t>https://www.portaldasfinancas.gov.pt/pt/home.action</t>
  </si>
  <si>
    <t>https://sitfiscal.portaldasfinancas.gov.pt/notificacoes/com/comunicacoes.html</t>
  </si>
  <si>
    <t>https://sitfiscal.portaldasfinancas.gov.pt/integrada/presentation?httpRefererTransId=83aee977-df24-4e4b-bce2-8fe841b1d623</t>
  </si>
  <si>
    <t>https://www.sns24.gov.pt/</t>
  </si>
  <si>
    <t>https://www.sns24.gov.pt/guia/app-sns-24/#o-que-e-a-agenda-da-saude</t>
  </si>
  <si>
    <t>https://www.sns24.gov.pt/avaliar-sintomas/</t>
  </si>
  <si>
    <t>https://www.sns24.gov.pt/certificado-digital-covid/</t>
  </si>
  <si>
    <t>https://www.sns24.gov.pt/info-saude/</t>
  </si>
  <si>
    <t>https://www.sns24.gov.pt/guia/proteja-se-contra-o-calor/</t>
  </si>
  <si>
    <t>https://www.sns24.gov.pt/sobre-nos/</t>
  </si>
  <si>
    <t>https://www.sns.gov.pt/sns/pesquisa-prestadores/</t>
  </si>
  <si>
    <t>https://app.seg-social.pt/ptss/home?dswid=-4845</t>
  </si>
  <si>
    <t>https://app.seg-social.pt/ptss/v360/dashboard?dswid=-4845</t>
  </si>
  <si>
    <t>https://app.seg-social.pt/ptss/fraw/mensagens?dswid=-4845</t>
  </si>
  <si>
    <t>https://app.seg-social.pt/ptss/fraw/agenda?dswid=-4845</t>
  </si>
  <si>
    <t>https://app.seg-social.pt/ptss/external/SSD-O050?frawmenu=1&amp;dswid=-1</t>
  </si>
  <si>
    <t>https://app.seg-social.pt/ptss/loff/pedido/criar?dswid=-1</t>
  </si>
  <si>
    <t>https://app.seg-social.pt/ptss/external/SSD-O043?frawmenu=1&amp;dswid=-1</t>
  </si>
  <si>
    <t>https://paisemrede.pt/#</t>
  </si>
  <si>
    <t>https://paisemrede.pt/pages/contactos/</t>
  </si>
  <si>
    <t>https://paisemrede.pt/destaque-noticia/sintra-inclui-2/</t>
  </si>
  <si>
    <t>https://paisemrede.pt/product/ola-eu-sou-o-joao-um-mundo-so-meu/</t>
  </si>
  <si>
    <t>https://www.mamma-museum.pt</t>
  </si>
  <si>
    <t>https://www.mamma-museum.pt/booking-calendar/ingresso-museu?referral=service_list_widget</t>
  </si>
  <si>
    <t>https://www.mamma-museum.pt/galeria</t>
  </si>
  <si>
    <t>https://www.mamma-museum.pt/videos</t>
  </si>
  <si>
    <t>https://www.mamma-museum.pt/checkout?appSectionParams=%7B%22a11y%22%3Atrue%2C%22cartId%22%3A%22cd54b2ed-50d8-46d7-a7bb-0bdca97c5d21%22%2C%22storeUrl%22%3A%22https%3A%2F%2Fwww.mamma-museum.pt%22%2C%22cashierPaymentId%22%3A%22%22%2C%22origin%22%3A%22shopping+cart%22%2C%22originType%22%3A%22addToCart%22%2C%22checkoutId%22%3A%22a38453ee-9ae7-4b5e-abcf-ea0834c990d7%22%2C%22isPreselectedFlow%22%3Afalse%7D&amp;checkoutOOI=true</t>
  </si>
  <si>
    <t>https://www.mamma-museum.pt/contact-4</t>
  </si>
  <si>
    <t>https://oal.ul.pt</t>
  </si>
  <si>
    <t>https://oal.ul.pt/inicio/livro-de-visitas/</t>
  </si>
  <si>
    <t>https://oal.ul.pt/hora-legal/tempo-universal-coordenado/</t>
  </si>
  <si>
    <t>https://oal.ul.pt/publicacoes/artoal-2/</t>
  </si>
  <si>
    <t>https://oal.ul.pt/publicacoes/galeria-multimedia/</t>
  </si>
  <si>
    <t>https://oal.ul.pt/atividades-e-servicos/calendario/</t>
  </si>
  <si>
    <t>https://oal.ul.pt/observar-o-sol-em-seguranca/</t>
  </si>
  <si>
    <t>https://www.uf-cidadesantarem.pt</t>
  </si>
  <si>
    <t>https://uf-cidadesantarem.pt/contatos/</t>
  </si>
  <si>
    <t>https://uf-cidadesantarem.pt/executivo/</t>
  </si>
  <si>
    <t>https://uf-cidadesantarem.pt/caracterizacao/</t>
  </si>
  <si>
    <t>https://uf-cidadesantarem.pt/siadap/</t>
  </si>
  <si>
    <t>https://uf-cidadesantarem.pt/parcerias/</t>
  </si>
  <si>
    <t>https://uf-cidadesantarem.pt/taxas/</t>
  </si>
  <si>
    <t>https://bupi.gov.pt</t>
  </si>
  <si>
    <t>https://bupi.gov.pt/apoio/</t>
  </si>
  <si>
    <t>https://bupi.gov.pt/contactos/</t>
  </si>
  <si>
    <t>https://bupi.gov.pt/media-galeria/</t>
  </si>
  <si>
    <t>https://bupi.gov.pt/como-funciona/</t>
  </si>
  <si>
    <t>https://bupi.gov.pt/indicadores/?mapa=Continental</t>
  </si>
  <si>
    <t>https://blog.bupi.gov.pt</t>
  </si>
  <si>
    <t>https://www.casapronta.pt/CasaPronta/casapronta/ban_login.jsp</t>
  </si>
  <si>
    <t>https://www.casapronta.pt/CasaPronta/conteudos/consulta_agenda.jsp</t>
  </si>
  <si>
    <t>https://www.casapronta.pt/CasaPronta/homepage.jsp</t>
  </si>
  <si>
    <t>https://www.casapronta.pt/CasaPronta/preferencias/MudancaCasa.jsp#</t>
  </si>
  <si>
    <t>https://www.casapronta.pt/CasaPronta/preferencias/PrePasso1.jsp</t>
  </si>
  <si>
    <t>https://iefponline.iefp.pt/IEFP/index2.jsp</t>
  </si>
  <si>
    <t>https://iefponline.iefp.pt/IEFP/comoprocuraremprego.jsp</t>
  </si>
  <si>
    <t>https://iefponline.iefp.pt/IEFP/apoioIncentivos/apoioIncentivosEmprego.jsp</t>
  </si>
  <si>
    <t>https://iefponline.iefp.pt/IEFP/ofertas/emprego/recrutamento-internacional/estados-terceiros.jsp</t>
  </si>
  <si>
    <t>https://iefponline.iefp.pt/IEFP/medida/estagioemprego/descEstagiosInsercao.jsp</t>
  </si>
  <si>
    <t>https://iefponline.iefp.pt/IEFP/centros-emprego.do</t>
  </si>
  <si>
    <t>https://iefponline.iefp.pt/IEFP/caixapostal/validadocumento2.jsp</t>
  </si>
  <si>
    <t>https://iefponline.iefp.pt/IEFP/medida/lider-mais-digital/overview.jsp</t>
  </si>
  <si>
    <t>https://portugal2030.pt</t>
  </si>
  <si>
    <t>https://portugal2030.pt/o-portugal-2030/o-portugal-2030-em-3-minutos/</t>
  </si>
  <si>
    <t>https://portugal2030.pt/o-portugal-2030/o-que-e-o-portugal-2030/</t>
  </si>
  <si>
    <t>https://portugal2030.pt/resultados-pt2030/</t>
  </si>
  <si>
    <t>https://portugal2030.pt/plano-anual-de-avisos/</t>
  </si>
  <si>
    <t>https://portugal2030.pt/eventos/</t>
  </si>
  <si>
    <t>https://digital.gov.pt</t>
  </si>
  <si>
    <t>https://digital.gov.pt/sobre-nos/governacao-cdap</t>
  </si>
  <si>
    <t>https://digital.gov.pt/noticias</t>
  </si>
  <si>
    <t>https://digital.gov.pt/agenda/eventos-anteriores</t>
  </si>
  <si>
    <t>https://digital.gov.pt/areas-tematicas/acessibilidade-usabilidade</t>
  </si>
  <si>
    <t>https://digital.gov.pt/documentos/estrategia-cloud-da-ap-modelo-de-pecas-concursais</t>
  </si>
  <si>
    <t>https://www.base.gov.pt/base4</t>
  </si>
  <si>
    <t>https://www.base.gov.pt/Base4/pt/noticias/2024/</t>
  </si>
  <si>
    <t>https://www.base.gov.pt/Base4/pt/perguntas-frequentes/</t>
  </si>
  <si>
    <t>https://www.base.gov.pt/Base4/pt/legislacao/</t>
  </si>
  <si>
    <t>https://www.base.gov.pt/Base4/pt/estatisticas/tabela-de-valores/</t>
  </si>
  <si>
    <t>https://www.base.gov.pt/Base4/pt/estatisticas/indicadores-dos-criterios-ambientais/</t>
  </si>
  <si>
    <t>https://www.base.gov.pt/Base4/pt/utilidades/multimedia/</t>
  </si>
  <si>
    <t>https://www.base.gov.pt/Base4/pt/utilidades/elogios-sugestoes-ou-reclamacoes/</t>
  </si>
  <si>
    <t>https://www.cinemateca.pt</t>
  </si>
  <si>
    <t>https://www.cinemateca.pt/Cinemateca/Historia.aspx</t>
  </si>
  <si>
    <t>https://www.cinemateca.pt/Cinemateca/Informacao-de-Gestao-(1).aspx</t>
  </si>
  <si>
    <t>https://www.cinemateca.pt/Cinemateca/Noticias.aspx</t>
  </si>
  <si>
    <t>https://www.cinemateca.pt/Programacao.aspx</t>
  </si>
  <si>
    <t>https://www.cinemateca.pt/Cinemateca-Junior.aspx</t>
  </si>
  <si>
    <t>https://www.cinemateca.pt/OutrasPaginas/Contactos/Sede.aspx</t>
  </si>
  <si>
    <t>https://www.cinemateca.pt/faqs.aspx#FAQLink1</t>
  </si>
  <si>
    <t>https://www.inr.pt/inicio</t>
  </si>
  <si>
    <t>https://www.inr.pt/instrumentos-de-gestao</t>
  </si>
  <si>
    <t>https://www.inr.pt/perguntas-frequentes</t>
  </si>
  <si>
    <t>https://www.inr.pt/ongpd-registadas</t>
  </si>
  <si>
    <t>https://www.inr.pt/formulario-de-queixa</t>
  </si>
  <si>
    <t>https://www.inr.pt/vida-independente</t>
  </si>
  <si>
    <t>https://www.inr.pt/noticias-eventos</t>
  </si>
  <si>
    <t>https://www.inr.pt/contactos</t>
  </si>
  <si>
    <t>https://www.inr.pt/glossario</t>
  </si>
  <si>
    <t>https://www.sg.mtsss.gov.pt/inicio</t>
  </si>
  <si>
    <t>https://www.sg.mtsss.gov.pt/quem-somos-estrutura-organica</t>
  </si>
  <si>
    <t>https://www.sg.mtsss.gov.pt/informacao-a-utentes-servico-informativo-linha-azul</t>
  </si>
  <si>
    <t>https://www.sg.mtsss.gov.pt/formulario-de-contacto?entities=WyIxNjYzMyJd</t>
  </si>
  <si>
    <t>https://www.sg.mtsss.gov.pt/noticias</t>
  </si>
  <si>
    <t>https://www.sg.mtsss.gov.pt/secretaria-geral</t>
  </si>
  <si>
    <t>https://www.sg.mtsss.gov.pt/contactos-ministerio</t>
  </si>
  <si>
    <t>https://www.sg.mtsss.gov.pt/noticias/-/asset_publisher/xBQpI7NGgI5Z/content/livro-verde-sobre-a-sustentabilidade-do-sistema-previdencial?_101_INSTANCE_xBQpI7NGgI5Z_redirect=%2Finicio</t>
  </si>
  <si>
    <t>https://www.asae.gov.pt</t>
  </si>
  <si>
    <t>https://www.asae.gov.pt/a-asae/transparencia-administrativa.aspx</t>
  </si>
  <si>
    <t>https://www.asae.gov.pt/inspecao-fiscalizacao/resultados-operacionais.aspx</t>
  </si>
  <si>
    <t>https://www.asae.gov.pt/cientifico-laboratorial/area-tecnico-cientifica/perigos-de-origem-alimentar.aspx</t>
  </si>
  <si>
    <t>https://www.asae.gov.pt/espaco-publico/legislacao.aspx</t>
  </si>
  <si>
    <t>https://www.asae.gov.pt/espaco-publico/noticias/comunicados-de-imprensa.aspx</t>
  </si>
  <si>
    <t>https://www.asae.gov.pt/espaco-publico/formularios/queixas-e-denuncias.aspx</t>
  </si>
  <si>
    <t>https://www.asae.gov.pt/asae-topics-other-languages.aspx</t>
  </si>
  <si>
    <t>https://diariodarepublica.pt/dr/</t>
  </si>
  <si>
    <t>https://diariodarepublica.pt/dr/legislacao-consolidada-destaques</t>
  </si>
  <si>
    <t>https://diariodarepublica.pt/dr/legislacao-consolidada/lei/2009-34546475</t>
  </si>
  <si>
    <t>https://diariodarepublica.pt/dr/tradutor-juridico</t>
  </si>
  <si>
    <t>https://diariodarepublica.pt/dr/geral/areas-tematicas</t>
  </si>
  <si>
    <t>https://diariodarepublica.pt/dr/geral/sugestoes</t>
  </si>
  <si>
    <t>https://diariodarepublica.pt/dr/noticias</t>
  </si>
  <si>
    <t>https://diariodarepublica.pt/dr/geral/ajuda</t>
  </si>
  <si>
    <t>https://www.sns24.gov.pt</t>
  </si>
  <si>
    <t>https://www.sns24.gov.pt/canais-sns-24/</t>
  </si>
  <si>
    <t>https://www.sns24.gov.pt/politica-de-privacidade/</t>
  </si>
  <si>
    <t>https://www.letras.ulisboa.pt/pt/</t>
  </si>
  <si>
    <t>https://www.letras.ulisboa.pt/pt/sobre-a-flul/</t>
  </si>
  <si>
    <t>https://www.letras.ulisboa.pt/pt/sobre-a-flul/biblioteca</t>
  </si>
  <si>
    <t>https://www.letras.ulisboa.pt/pt/sobre-a-flul/eleicoes-em-letras</t>
  </si>
  <si>
    <t>https://www.letras.ulisboa.pt/pt/sobre-a-flul/orgaos-de-governo/conselho-pedagogico/documentos</t>
  </si>
  <si>
    <t>https://www.letras.ulisboa.pt/pt/sobre-a-flul/vantagens-em-parceiros/cultura</t>
  </si>
  <si>
    <t>https://www.letras.ulisboa.pt/pt/sobre-a-flul/contactos</t>
  </si>
  <si>
    <t>https://www.letras.ulisboa.pt/pt/ensino/licenciaturas/unidades-curriculares</t>
  </si>
  <si>
    <t>https://www.letras.ulisboa.pt/pt/ensino/licenciaturas/candidaturas</t>
  </si>
  <si>
    <t>https://www.letras.ulisboa.pt/pt/investigacao/i-d</t>
  </si>
  <si>
    <t>https://www.letras.ulisboa.pt/pt/agenda?view=events&amp;ohanah_category_id=22&amp;ohanah_venue_id=&amp;filterEvents=notpast</t>
  </si>
  <si>
    <t>https://www.letras.ulisboa.pt/pt/investigacao/investigar-em-letras/incoming-researchers</t>
  </si>
  <si>
    <t>https://www.letras.ulisboa.pt/pt/estudantes/boas-vindas-a-letras</t>
  </si>
  <si>
    <t>https://www.letras.ulisboa.pt/pt/docentes/corpo-docente</t>
  </si>
  <si>
    <t>https://www.uc.pt/ffuc/</t>
  </si>
  <si>
    <t>https://www.uc.pt/ffuc/a-faculdade/resenha-historica/</t>
  </si>
  <si>
    <t>https://www.uc.pt/ffuc/a-faculdade/estatutos-e-organizacao/</t>
  </si>
  <si>
    <t>https://www.uc.pt/ffuc/a-faculdade/estatutos-e-organizacao/subunidades-de-ensino/</t>
  </si>
  <si>
    <t>https://www.uc.pt/ffuc/a-faculdade/estatutos-e-organizacao/corpo-docente/</t>
  </si>
  <si>
    <t>https://www.uc.pt/ffuc/intranet</t>
  </si>
  <si>
    <t>https://www.uc.pt/ffuc/contactos/</t>
  </si>
  <si>
    <t>https://www.uc.pt/ffuc/candidatos-ao-ensino-superior/</t>
  </si>
  <si>
    <t>https://www.uc.pt/ffuc/ensino/mestrado-integrado-em-ciencias-farmaceuticas/</t>
  </si>
  <si>
    <t>https://www.uc.pt/ffuc/mobilidade/</t>
  </si>
  <si>
    <t>https://www.uc.pt/ffuc/destaques/?repos=831180</t>
  </si>
  <si>
    <t>https://www.uc.pt/ffuc/destaques/conferencia-anual-da-eafp-ira-ocorrer-em-coimbra-entre-os-dias-13-e-15-de-maio-de-2025-subordinada-ao-tema-pharmaceutical/</t>
  </si>
  <si>
    <t>https://www.uc.pt/ffuc/eventos/?repos=988320</t>
  </si>
  <si>
    <t>https://www.uc.pt/ffuc/eventos/exposicao-egas-moniz-nobel-portugues-de-medicina-1949/</t>
  </si>
  <si>
    <t>https://www.iseg.ulisboa.pt</t>
  </si>
  <si>
    <t>https://www.iseg.ulisboa.pt/noticias/</t>
  </si>
  <si>
    <t>https://www.iseg.ulisboa.pt/eventos/</t>
  </si>
  <si>
    <t>https://www.iseg.ulisboa.pt/contactos/</t>
  </si>
  <si>
    <t>https://www.iseg.ulisboa.pt/dsi/</t>
  </si>
  <si>
    <t>https://www.iseg.ulisboa.pt/sobre/</t>
  </si>
  <si>
    <t>https://www.iseg.ulisboa.pt/sobre/missao-e-visao/</t>
  </si>
  <si>
    <t>https://www.iseg.ulisboa.pt/estudar/licenciaturas/</t>
  </si>
  <si>
    <t>https://www.iseg.ulisboa.pt/event/iseg-research-seminars-2024-25/</t>
  </si>
  <si>
    <t>https://www.iseg.ulisboa.pt/politica-de-protecao-de-dados-pessoais/</t>
  </si>
  <si>
    <t>https://www.ie.uminho.pt/pt</t>
  </si>
  <si>
    <t>https://www.ie.uminho.pt/pt/Instituto/Paginas/Presidencia.aspx</t>
  </si>
  <si>
    <t>https://www.ie.uminho.pt/pt/Instituto/recursoshumanos/Paginas/default.aspx</t>
  </si>
  <si>
    <t>https://www.ie.uminho.pt/pt/Instituto/Paginas/Servicos.aspx</t>
  </si>
  <si>
    <t>https://www.ie.uminho.pt/pt/Ensino/licenciaturas/Paginas/default.aspx</t>
  </si>
  <si>
    <t>https://www.ie.uminho.pt/pt/Ensino/Paginas/CursodeFormacaoEspecializada.aspx</t>
  </si>
  <si>
    <t>https://www.ie.uminho.pt/pt/Ensino/Paginas/Teses-e-Dissertacoes.aspx</t>
  </si>
  <si>
    <t>https://www.ie.uminho.pt/pt/Eventos/Paginas/Pesquisa-de-Eventos.aspx</t>
  </si>
  <si>
    <t>https://www.ie.uminho.pt/pt/Eventos/newsIEUMinho/Paginas/default.aspx</t>
  </si>
  <si>
    <t>https://www.ie.uminho.pt/pt/Paginas/contactos.aspx</t>
  </si>
  <si>
    <t>https://www.ie.uminho.pt/pt/Paginas/formulario-de-contacto.aspx</t>
  </si>
  <si>
    <t>https://www.cm-braga.pt/pt</t>
  </si>
  <si>
    <t>https://www.cm-braga.pt/pt/0901/municipio/camara-municipal/executivo-municipal</t>
  </si>
  <si>
    <t>https://www.cm-braga.pt/pt/2701/municipio/camara-municipal/reunioes/agenda-de-reunioes</t>
  </si>
  <si>
    <t>https://www.cm-braga.pt/pt/0502/municipio/camara-municipal/instrumentos-de-gestao?idh=1</t>
  </si>
  <si>
    <t>https://www.cm-braga.pt/pt/0101/municipio/camara-municipal/desenvolvimento-sustentavel</t>
  </si>
  <si>
    <t>https://www.cm-braga.pt/pt/0103/municipio/freguesias/apresentacao</t>
  </si>
  <si>
    <t>https://www.cm-braga.pt/pt/0101/conhecer/seja-bem-vindo-a-braga</t>
  </si>
  <si>
    <t>https://www.cm-braga.pt/pt/0105/participar/fale-connosco</t>
  </si>
  <si>
    <t>https://www.cm-braga.pt/pt/1901/comunicacao/sala-da-imprensa/registo-de-jornalistas</t>
  </si>
  <si>
    <t>https://www.cm-loures.pt</t>
  </si>
  <si>
    <t>https://www.cm-loures.pt/Ligacao.aspx?DisplayId=455</t>
  </si>
  <si>
    <t>https://www.cm-loures.pt/Ligacao.aspx?DisplayId=86&amp;CursorId=506</t>
  </si>
  <si>
    <t>https://www.cm-loures.pt/Ligacao.aspx?DisplayId=514&amp;CursorId=1738</t>
  </si>
  <si>
    <t>https://www.cm-loures.pt/Ligacao.aspx?DisplayId=88</t>
  </si>
  <si>
    <t>https://www.cm-loures.pt/Ligacao.aspx?DisplayId=109&amp;CursorId=527</t>
  </si>
  <si>
    <t>https://www.cm-loures.pt/AreaEntrada.aspx?DisplayId=21</t>
  </si>
  <si>
    <t>https://www.cm-loures.pt/Ligacao.aspx?DisplayId=1051</t>
  </si>
  <si>
    <t>https://www.cm-loures.pt/AreaConteudo.aspx?DisplayId=1849</t>
  </si>
  <si>
    <t>https://www.cm-pacosdeferreira.pt</t>
  </si>
  <si>
    <t>https://www.cm-pacosdeferreira.pt/446/freguesias</t>
  </si>
  <si>
    <t>https://www.cm-pacosdeferreira.pt/880/cultura-patrimonio</t>
  </si>
  <si>
    <t>https://www.cm-pacosdeferreira.pt/883/mosteiro-de-ferreira</t>
  </si>
  <si>
    <t>https://www.cm-pacosdeferreira.pt/1238/feira-medieval</t>
  </si>
  <si>
    <t>https://www.cm-pacosdeferreira.pt/1681/2024</t>
  </si>
  <si>
    <t>https://www.cm-pacosdeferreira.pt/483/composicao</t>
  </si>
  <si>
    <t>https://www.cm-pacosdeferreira.pt/noticias</t>
  </si>
  <si>
    <t>https://www.cm-penafiel.pt</t>
  </si>
  <si>
    <t>https://www.cm-penafiel.pt/viver/ambiente/espacos-verdes/informacoes-relevantes/</t>
  </si>
  <si>
    <t>https://www.cm-penafiel.pt/viver/desporto/estrutura-funcional/</t>
  </si>
  <si>
    <t>https://www.cm-penafiel.pt/viver/desporto/formulario-de-candidatura-tecnicos-desporto/</t>
  </si>
  <si>
    <t>https://www.cm-penafiel.pt/viver/desporto/piscinas-municipais/complexo-piscinas-municipais-penafiel/</t>
  </si>
  <si>
    <t>https://www.cm-penafiel.pt/viver/desporto/programas-e-atividades-regulares/escola-municipal-de-natacao/</t>
  </si>
  <si>
    <t>https://www.cm-penafiel.pt/bolsas-de-estudo-alunos-do-ensino-superior-2/</t>
  </si>
  <si>
    <t>https://www.cm-penafiel.pt/viver/familia-inclusao-social2/balcoes-e-lojas-sociais-do-concelho/</t>
  </si>
  <si>
    <t>https://www.cm-penafiel.pt/viver/familia-inclusao-social2/plano-municipal-solidario/#1478189931318-1b8523ec-fe7b</t>
  </si>
  <si>
    <t>https://www.cm-penafiel.pt/viver/familia-inclusao-social2/respostas-sociais-do-concelho-de-penafiel/</t>
  </si>
  <si>
    <t>https://www.cm-penafiel.pt/viver/mobilidade/</t>
  </si>
  <si>
    <t>https://www.cm-penafiel.pt/municipio-de-penafiel/</t>
  </si>
  <si>
    <t>https://www.cm-penafiel.pt/eventos/</t>
  </si>
  <si>
    <t>https://www.cm-santana.com</t>
  </si>
  <si>
    <t>https://www.cm-santana.com/o-municipio/camara-municipal/membros-do-executivo</t>
  </si>
  <si>
    <t>https://www.cm-santana.com/areas-de-atuacao/transparencia-e-consulta/todos-os-documentos?MjAyMS0yMDI1JmxldmVsMj0zJmxldmVsMz0xMjI==</t>
  </si>
  <si>
    <t>https://www.cm-santana.com/o-municipio/o-concelho/juntas-de-freguesias</t>
  </si>
  <si>
    <t>https://www.cm-santana.com/areas-de-atuacao/servicos-municipais/ambiente</t>
  </si>
  <si>
    <t>https://www.cm-santana.com/areas-de-atuacao/servicos-municipais/agricultura</t>
  </si>
  <si>
    <t>https://cm-santana.com/viver-e-investir/participacao-e-cidadania/noticias/detalhe/3708-apoio-as-familias-abertura-das-candidaturas-para-reembolso-das-despesas-com-a-energia-eletrica</t>
  </si>
  <si>
    <t>https://www.cm-santana.com/areas-de-atuacao/transparencia-e-consulta/todos-os-documentos?MDMgLSBEb2N1bWVudG9zIGZpbmFuY2Vpcm9zJmxldmVsMT0z</t>
  </si>
  <si>
    <t>https://www.cm-santana.com/viver-e-investir/participacao-e-cidadania/elogios-e-sugestoes</t>
  </si>
  <si>
    <t>https://www.cm-santana.com/viver-e-investir/participacao-e-cidadania/multimedia</t>
  </si>
  <si>
    <t>https://cm-torresnovas.pt</t>
  </si>
  <si>
    <t>https://cm-torresnovas.pt/index.php/municipio/boletins-e-publicações#2024</t>
  </si>
  <si>
    <t>https://cm-torresnovas.pt/index.php/municipio/brasão-e-logótipo#informação</t>
  </si>
  <si>
    <t>https://cm-torresnovas.pt/index.php/municipio/juntas-de-freguesias</t>
  </si>
  <si>
    <t>https://cm-torresnovas.pt/index.php/municipio/planos-municipais</t>
  </si>
  <si>
    <t>https://cm-torresnovas.pt/index.php/viver/acesso-publico-wi-fi</t>
  </si>
  <si>
    <t>https://cm-torresnovas.pt/index.php/viver/mobilidade-e-transporte/linhas,-horários-e-tarifário</t>
  </si>
  <si>
    <t>https://cm-torresnovas.pt/index.php/visitar/itinerários-e-rotas</t>
  </si>
  <si>
    <t>https://cm-torresnovas.pt/index.php/comunicacao/agenda</t>
  </si>
  <si>
    <t>https://cm-torresnovas.pt/index.php/comunicacao/noticias</t>
  </si>
  <si>
    <t>https://cm-torresnovas.pt/index.php/contactos/contacte-nos</t>
  </si>
  <si>
    <t>https://www.seg-social.pt/inicio</t>
  </si>
  <si>
    <t>https://www.seg-social.pt/pedir-alteracoes-ao-estatuto-do-cuidador-informal</t>
  </si>
  <si>
    <t>https://www.seg-social.pt/simulador-de-valor-contribuicao-mensal</t>
  </si>
  <si>
    <t>https://www.seg-social.pt/familia-de-acolhimento-de-criancas-e-jovens</t>
  </si>
  <si>
    <t>https://www.seg-social.pt/lista-de-devedores-na-seguranca-social1</t>
  </si>
  <si>
    <t>https://www.seg-social.pt/suspensao-da-atividade-de-trabalhadores</t>
  </si>
  <si>
    <t>https://www.seg-social.pt/2024-2-semestre</t>
  </si>
  <si>
    <t>https://www.seg-social.pt/newsletter</t>
  </si>
  <si>
    <t>https://www.seg-social.pt/estatisticas-detalhe/-/asset_publisher/GzVIhCL9jqf9/content/trabalhadores-dependentes?filter=mensal</t>
  </si>
  <si>
    <t>https://www.seg-social.pt/mapa-do-site</t>
  </si>
  <si>
    <t>https://aehenriquesommer.ccems.pt</t>
  </si>
  <si>
    <t>https://aehenriquesommer.ccems.pt/contactos2</t>
  </si>
  <si>
    <t>https://aehenriquesommer.ccems.pt/agrupamento</t>
  </si>
  <si>
    <t>https://aehenriquesommer.ccems.pt/2014-03-31-00-41-44</t>
  </si>
  <si>
    <t>https://aehenriquesommer.ccems.pt/documentos-orientadores</t>
  </si>
  <si>
    <t>https://aehenriquesommer.ccems.pt/cursos-profissionais/tecnico-de-multimedia</t>
  </si>
  <si>
    <t>https://aehenriquesommer.ccems.pt/erasmus</t>
  </si>
  <si>
    <t>https://aehenriquesommer.ccems.pt/erasmus/dice</t>
  </si>
  <si>
    <t>https://aima.gov.pt/pt</t>
  </si>
  <si>
    <t>https://aima.gov.pt/pt/a-aima/servicos</t>
  </si>
  <si>
    <t>https://aima.gov.pt/pt/a-aima/servicos/lojas-aima</t>
  </si>
  <si>
    <t>https://aima.gov.pt/pt/a-aima/sobre-nos</t>
  </si>
  <si>
    <t>https://aima.gov.pt/pt/a-aima/relatorios-de-migracoes-e-asilo</t>
  </si>
  <si>
    <t>https://aima.gov.pt/pt/viver/brexit/sistema-de-entrada-e-saida-ses</t>
  </si>
  <si>
    <t>https://aima.gov.pt/pt/noticias</t>
  </si>
  <si>
    <t>https://www.hbeatrizangelo.pt/pt/</t>
  </si>
  <si>
    <t>https://www.hbeatrizangelo.pt/pt/galeria/instalacao/</t>
  </si>
  <si>
    <t>https://www.hbeatrizangelo.pt/pt/exames/index.php?cat=23&amp;subcat=24</t>
  </si>
  <si>
    <t>https://www.hbeatrizangelo.pt/pt/especialidades/cardiologia/</t>
  </si>
  <si>
    <t>https://www.hbeatrizangelo.pt/pt/perguntas-frequentes/geral/</t>
  </si>
  <si>
    <t>https://www.hbeatrizangelo.pt/pt/apoio-aos-utentes/carta-dos-direitos-de-acesso/</t>
  </si>
  <si>
    <t>https://www.hbeatrizangelo.pt/pt/o-hospital/conheca-o-hospital/</t>
  </si>
  <si>
    <t>https://www.hbeatrizangelo.pt/pt/o-hospital/programa-eras/</t>
  </si>
  <si>
    <t>https://www.hbeatrizangelo.pt/pt/o-hospital/lista-de-prestadores-de-servico-jul2022/</t>
  </si>
  <si>
    <t>https://www.hbeatrizangelo.pt/pt/noticias/</t>
  </si>
  <si>
    <t>https://freguesiadeviseu.pt/portal/</t>
  </si>
  <si>
    <t>https://freguesiadeviseu.pt/portal/index.php/freguesia-2/junta-a-mao/ateliers/convivio</t>
  </si>
  <si>
    <t>https://freguesiadeviseu.pt/portal/index.php/freguesia-2/junta-a-mao/atelier-dos-afetos-2</t>
  </si>
  <si>
    <t>https://freguesiadeviseu.pt/portal/index.php/freguesia-2/contactos/contactos-da-junta-de-freguesia</t>
  </si>
  <si>
    <t>https://freguesiadeviseu.pt/portal/index.php/orgaos-autarquicos/executivo/membros</t>
  </si>
  <si>
    <t>https://freguesiadeviseu.pt/portal/index.php/orgaos-autarquicos/executivo/atas-executivo-2021-2025</t>
  </si>
  <si>
    <t>https://freguesiadeviseu.pt/portal/index.php/rh/rh-4</t>
  </si>
  <si>
    <t>http://www.museuartecontemporanea.gov.pt</t>
  </si>
  <si>
    <t>http://www.museuartecontemporanea.gov.pt/pt/museu/centro-de-documentacao</t>
  </si>
  <si>
    <t>http://www.museuartecontemporanea.gov.pt/pt/colecao</t>
  </si>
  <si>
    <t>http://www.museuartecontemporanea.gov.pt/pt/museu/edicoes</t>
  </si>
  <si>
    <t>http://www.museuartecontemporanea.gov.pt/pt/VideoPodcast/57</t>
  </si>
  <si>
    <t>http://www.museuartecontemporanea.gov.pt/pt/programacao</t>
  </si>
  <si>
    <t>http://www.museuartecontemporanea.gov.pt/pt/newsletter/inscrever</t>
  </si>
  <si>
    <t>http://www.museuartecontemporanea.gov.pt/pt/informacao/localizacao-e-contactos</t>
  </si>
  <si>
    <t>http://www.museuartecontemporanea.gov.pt/pt/pesquisa</t>
  </si>
  <si>
    <t>http://www.museuartecontemporanea.gov.pt/pt/programacao/2109</t>
  </si>
  <si>
    <t>http://museudoscoches.gov.pt/pt/</t>
  </si>
  <si>
    <t>http://museudoscoches.gov.pt/pt/museu/</t>
  </si>
  <si>
    <t>http://museudoscoches.gov.pt/pt/museu/noticias/</t>
  </si>
  <si>
    <t>http://museudoscoches.gov.pt/pt/explore/outras-colecoes/</t>
  </si>
  <si>
    <t>http://museudoscoches.gov.pt/pt/participe/escolas/</t>
  </si>
  <si>
    <t>http://museudoscoches.gov.pt/pt/visite/</t>
  </si>
  <si>
    <t>http://museudoscoches.gov.pt/pt/contactos/</t>
  </si>
  <si>
    <t>http://museudoscoches.gov.pt/pt/?s=Camões</t>
  </si>
  <si>
    <t>http://museudoscoches.gov.pt/pt/subscrever-newsletter/</t>
  </si>
  <si>
    <t>https://www.museudaimprensa.pt</t>
  </si>
  <si>
    <t>https://www.museudaimprensa.pt/?go=noticias</t>
  </si>
  <si>
    <t>https://www.museudaimprensa.pt/?go=mapa</t>
  </si>
  <si>
    <t>https://www.museudaimprensa.pt/?go=galeriamazevedo</t>
  </si>
  <si>
    <t>https://www.museudaimprensa.pt/?go=museusemfronteiras</t>
  </si>
  <si>
    <t>http://www.museudaimprensa.pt/?go=fotogaleria&amp;gal=1&amp;firstslide=yes</t>
  </si>
  <si>
    <t>http://www.museudearteantiga.pt</t>
  </si>
  <si>
    <t>http://www.museudearteantiga.pt/colecoes/escultura</t>
  </si>
  <si>
    <t>http://www.museudearteantiga.pt/exposicoes/o-belo-a-seducao-e-a-partilha-9</t>
  </si>
  <si>
    <t>http://www.museudearteantiga.pt/exposicoes/?t=2</t>
  </si>
  <si>
    <t>http://www.museudearteantiga.pt/investigacao/conservacao/relevo-quinhentista-lamentacao-de-jesus-cristo-do-mosteiro-da-esperanca-no-mnaa</t>
  </si>
  <si>
    <t>http://www.museudearteantiga.pt/sobre-o-museu/video</t>
  </si>
  <si>
    <t>http://www.museudearteantiga.pt/como-visitar/planta-do-mnaa</t>
  </si>
  <si>
    <t>http://www.museudearteantiga.pt/como-visitar/marcacoes</t>
  </si>
  <si>
    <t>http://www.museudearteantiga.pt/como-visitar/mapa-gps</t>
  </si>
  <si>
    <t>http://www.museudearteantiga.pt/pesquisa?q=Pintura</t>
  </si>
  <si>
    <t>https://apav.pt/apav_v3/index.php/pt/</t>
  </si>
  <si>
    <t>https://apav.pt/apav_v3/index.php/pt/a-apav/contactos</t>
  </si>
  <si>
    <t>https://apav.pt/apav_v3/index.php/pt/a-vitima/como-apoiamos</t>
  </si>
  <si>
    <t>https://apav.pt/apav_v3/index.php/pt/a-media/campanhas</t>
  </si>
  <si>
    <t>https://apav.pt/apav_v3/index.php/pt/quero-ajudar/particulares</t>
  </si>
  <si>
    <t>https://apav.pt/apav_v3/index.php/pt/component/search/?searchword=Suporte&amp;searchphrase=all&amp;Itemid=305</t>
  </si>
  <si>
    <t>https://www.museus.ulisboa.pt</t>
  </si>
  <si>
    <t>https://www.museus.ulisboa.pt/horarios-e-precos</t>
  </si>
  <si>
    <t>https://www.museus.ulisboa.pt/museu-acessivel-atividades</t>
  </si>
  <si>
    <t>https://www.museus.ulisboa.pt/programacao</t>
  </si>
  <si>
    <t>https://museus.ulisboa.pt/pegadas-de-dinossaurios-do-cabo-mondego</t>
  </si>
  <si>
    <t>https://www.museus.ulisboa.pt/visitas-virtuais</t>
  </si>
  <si>
    <t>https://museus.ulisboa.pt/museus-e-bem-estar-prescricao-cultural</t>
  </si>
  <si>
    <t>https://arcil.org.pt/?doing_wp_cron=1734557700.8858599662780761718750</t>
  </si>
  <si>
    <t>https://arcil.org.pt/quem-somos/</t>
  </si>
  <si>
    <t>https://arcil.org.pt/formulario-catl/</t>
  </si>
  <si>
    <t>https://arcil.org.pt/centro-de-recursos/</t>
  </si>
  <si>
    <t>https://arcil.org.pt/arcil-saude-2/</t>
  </si>
  <si>
    <t>https://arcil.org.pt/trabalho-connosco-recrutamento/?doing_wp_cron=1734557753.2966809272766113281250</t>
  </si>
  <si>
    <t>https://cnod.pt</t>
  </si>
  <si>
    <t>https://cnod.pt/cnod/orgaos-sociais/</t>
  </si>
  <si>
    <t>https://cnod.pt/actividades/</t>
  </si>
  <si>
    <t>https://cnod.pt/albuns/xii-congresso-da-cnod-15-de-outubro-de-2016/</t>
  </si>
  <si>
    <t>https://cnod.pt/multimedia/videos/</t>
  </si>
  <si>
    <t>https://cnod.pt/vídeos/video-sobre-acessibilidade/</t>
  </si>
  <si>
    <t>https://cnod.pt/arquivo/publicacoes/</t>
  </si>
  <si>
    <t>https://cnod.pt/contactos/contactos-cnod/</t>
  </si>
  <si>
    <t>https://fpasurdos.pt/pt/home</t>
  </si>
  <si>
    <t>https://fpasurdos.pt/pt/fpas/organograma</t>
  </si>
  <si>
    <t>https://fpasurdos.pt/pt/fpas/documentacao/documentacao</t>
  </si>
  <si>
    <t>https://fpasurdos.pt/pt/filiacoes/filiacoes-nacionais/associacoes-filiadas</t>
  </si>
  <si>
    <t>https://fpasurdos.pt/pt/noticias</t>
  </si>
  <si>
    <t>https://fpasurdos.pt/pt/livro-de-reclamacoes</t>
  </si>
  <si>
    <t>https://fpasurdos.pt/pt/contactos</t>
  </si>
  <si>
    <t>https://at.madeira.gov.pt</t>
  </si>
  <si>
    <t>https://at.madeira.gov.pt/artigo/419/Apresentação_de_Candidaturas_para_Admissão_ao_Curso_de_Chefia_Tributária</t>
  </si>
  <si>
    <t>https://at.madeira.gov.pt/artigo/454/subcistentes</t>
  </si>
  <si>
    <t>https://at.madeira.gov.pt/ServicoFinancas/2810</t>
  </si>
  <si>
    <t>https://www.ulusofona.pt</t>
  </si>
  <si>
    <t>https://www.ulusofona.pt/porto/licenciaturas/engenharia-informatica</t>
  </si>
  <si>
    <t>https://www.ulusofona.pt/calendarios</t>
  </si>
  <si>
    <t>https://www.ulusofona.pt/contactos</t>
  </si>
  <si>
    <t>https://www.ulusofona.pt/avadoc</t>
  </si>
  <si>
    <t>https://www.ulusofona.pt/documentos</t>
  </si>
  <si>
    <t>https://www.ulusofona.pt/faqs</t>
  </si>
  <si>
    <t>https://www.ulusofona.pt/estudante-internacional</t>
  </si>
  <si>
    <t>https://www.ulusofona.pt/lessons/entrevista-a-david-stump</t>
  </si>
  <si>
    <t>https://www.ulusofona.pt/noticias</t>
  </si>
  <si>
    <t>https://www.inatel.pt</t>
  </si>
  <si>
    <t>https://www.inatel.pt/pt/inatel/historia/</t>
  </si>
  <si>
    <t>https://www.inatel.pt/pt/inatel/documentos-oficiais/</t>
  </si>
  <si>
    <t>https://www.inatel.pt/pt/il/braga/</t>
  </si>
  <si>
    <t>https://www.inatel.pt/pt/servicos/desporto-inatel/</t>
  </si>
  <si>
    <t>https://www.inatel.pt/pt/servicos/parque-de-jogos-1º-maio-inatel/condicoes-de-acesso-e-regulamentos/</t>
  </si>
  <si>
    <t>https://www.inatel.pt/pt/agenda/</t>
  </si>
  <si>
    <t>https://www.inatel.pt/pt/agenda/inatel-play/</t>
  </si>
  <si>
    <t>Start</t>
  </si>
  <si>
    <t>End</t>
  </si>
  <si>
    <t>Site</t>
  </si>
  <si>
    <t>Pages#</t>
  </si>
  <si>
    <t>%F</t>
  </si>
  <si>
    <t>%P</t>
  </si>
  <si>
    <t>WV</t>
  </si>
  <si>
    <t>LV</t>
  </si>
  <si>
    <t>WPC</t>
  </si>
  <si>
    <t>WH</t>
  </si>
  <si>
    <t>LH</t>
  </si>
  <si>
    <t>LMS</t>
  </si>
  <si>
    <t>LR</t>
  </si>
  <si>
    <t>PST</t>
  </si>
  <si>
    <t>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</si>
</sst>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indexed="8"/>
      <name val="Helvetica Neue"/>
    </font>
    <font>
      <b/>
      <sz val="10"/>
      <color indexed="8"/>
      <name val="Helvetica Neue"/>
      <family val="2"/>
    </font>
    <font>
      <sz val="10"/>
      <color indexed="8"/>
      <name val="Helvetica Neue"/>
      <family val="2"/>
    </font>
    <font>
      <i/>
      <sz val="10"/>
      <color indexed="8"/>
      <name val="Helvetica Neue"/>
      <family val="2"/>
    </font>
    <font>
      <u/>
      <sz val="10"/>
      <color theme="10"/>
      <name val="Helvetica Neue"/>
      <family val="2"/>
    </font>
    <font>
      <sz val="10"/>
      <color theme="0"/>
      <name val="Helvetica Neue"/>
      <family val="2"/>
    </font>
    <font>
      <u/>
      <sz val="10"/>
      <color rgb="FF0000FF"/>
      <name val="Helvetica Neue"/>
      <family val="2"/>
    </font>
    <font>
      <sz val="10"/>
      <color indexed="8"/>
      <name val="Helvetica Neue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DBDBDB"/>
        <bgColor rgb="FF000000"/>
      </patternFill>
    </fill>
  </fills>
  <borders count="6">
    <border>
      <left/>
      <right/>
      <top/>
      <bottom/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rgb="FFA5A5A5"/>
      </left>
      <right style="thin">
        <color rgb="FF3F3F3F"/>
      </right>
      <top style="thin">
        <color rgb="FFA5A5A5"/>
      </top>
      <bottom style="thin">
        <color rgb="FFA5A5A5"/>
      </bottom>
      <diagonal/>
    </border>
    <border>
      <left style="thin">
        <color indexed="10"/>
      </left>
      <right/>
      <top/>
      <bottom/>
      <diagonal/>
    </border>
  </borders>
  <cellStyleXfs count="3">
    <xf numFmtId="0" fontId="0" fillId="0" borderId="0" applyNumberFormat="0" applyFill="0" applyBorder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9" fontId="7" fillId="0" borderId="0" applyFont="0" applyFill="0" applyBorder="0" applyAlignment="0" applyProtection="0"/>
  </cellStyleXfs>
  <cellXfs count="29">
    <xf numFmtId="0" fontId="0" fillId="0" borderId="0" xfId="0">
      <alignment vertical="top" wrapText="1"/>
    </xf>
    <xf numFmtId="0" fontId="0" fillId="0" borderId="0" xfId="0" applyNumberFormat="1" applyAlignment="1">
      <alignment vertical="top"/>
    </xf>
    <xf numFmtId="0" fontId="1" fillId="2" borderId="1" xfId="0" applyFont="1" applyFill="1" applyBorder="1" applyAlignment="1">
      <alignment vertical="top"/>
    </xf>
    <xf numFmtId="49" fontId="1" fillId="2" borderId="1" xfId="0" applyNumberFormat="1" applyFont="1" applyFill="1" applyBorder="1" applyAlignment="1">
      <alignment vertical="top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4" fillId="2" borderId="1" xfId="1" applyNumberFormat="1" applyFill="1" applyBorder="1" applyAlignment="1">
      <alignment vertical="center"/>
    </xf>
    <xf numFmtId="0" fontId="4" fillId="2" borderId="1" xfId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0" fillId="3" borderId="0" xfId="0" applyFill="1" applyAlignment="1">
      <alignment vertical="top"/>
    </xf>
    <xf numFmtId="0" fontId="0" fillId="0" borderId="0" xfId="0" applyAlignment="1">
      <alignment vertical="top"/>
    </xf>
    <xf numFmtId="49" fontId="0" fillId="0" borderId="2" xfId="0" applyNumberFormat="1" applyBorder="1" applyAlignment="1">
      <alignment horizontal="center" vertical="center" textRotation="90"/>
    </xf>
    <xf numFmtId="49" fontId="2" fillId="0" borderId="2" xfId="0" applyNumberFormat="1" applyFont="1" applyBorder="1" applyAlignment="1">
      <alignment horizontal="center" vertical="center" textRotation="90"/>
    </xf>
    <xf numFmtId="49" fontId="3" fillId="0" borderId="2" xfId="0" applyNumberFormat="1" applyFont="1" applyBorder="1" applyAlignment="1">
      <alignment horizontal="center" vertical="center" textRotation="90"/>
    </xf>
    <xf numFmtId="0" fontId="0" fillId="3" borderId="0" xfId="0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0" fillId="0" borderId="3" xfId="0" applyNumberFormat="1" applyBorder="1" applyAlignment="1">
      <alignment vertical="center"/>
    </xf>
    <xf numFmtId="0" fontId="5" fillId="3" borderId="0" xfId="0" applyFont="1" applyFill="1" applyAlignment="1">
      <alignment vertical="top"/>
    </xf>
    <xf numFmtId="49" fontId="6" fillId="4" borderId="4" xfId="0" applyNumberFormat="1" applyFont="1" applyFill="1" applyBorder="1" applyAlignment="1">
      <alignment vertical="center"/>
    </xf>
    <xf numFmtId="0" fontId="2" fillId="0" borderId="0" xfId="0" applyFont="1">
      <alignment vertical="top" wrapText="1"/>
    </xf>
    <xf numFmtId="0" fontId="2" fillId="0" borderId="0" xfId="0" quotePrefix="1" applyFont="1">
      <alignment vertical="top" wrapText="1"/>
    </xf>
    <xf numFmtId="9" fontId="0" fillId="0" borderId="0" xfId="2" applyFont="1" applyAlignment="1">
      <alignment vertical="top" wrapText="1"/>
    </xf>
    <xf numFmtId="49" fontId="0" fillId="0" borderId="5" xfId="0" applyNumberFormat="1" applyFill="1" applyBorder="1" applyAlignment="1">
      <alignment horizontal="center" vertical="center"/>
    </xf>
    <xf numFmtId="0" fontId="2" fillId="0" borderId="0" xfId="0" applyFont="1" applyAlignment="1">
      <alignment horizontal="right" vertical="top" wrapText="1"/>
    </xf>
    <xf numFmtId="0" fontId="2" fillId="0" borderId="0" xfId="0" applyFont="1" applyFill="1" applyBorder="1" applyAlignment="1">
      <alignment horizontal="right" vertical="top" wrapText="1"/>
    </xf>
  </cellXfs>
  <cellStyles count="3">
    <cellStyle name="Hiperligação" xfId="1" builtinId="8"/>
    <cellStyle name="Normal" xfId="0" builtinId="0"/>
    <cellStyle name="Percentagem" xfId="2" builtinId="5"/>
  </cellStyles>
  <dxfs count="69"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  <dxf>
      <font>
        <color rgb="FF000000"/>
      </font>
      <fill>
        <patternFill patternType="solid">
          <fgColor indexed="12"/>
          <bgColor indexed="13"/>
        </patternFill>
      </fill>
    </dxf>
    <dxf>
      <font>
        <color rgb="FF000000"/>
      </font>
      <fill>
        <patternFill patternType="solid">
          <fgColor indexed="12"/>
          <bgColor indexed="14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DBDBDB"/>
      <rgbColor rgb="FFA5A5A5"/>
      <rgbColor rgb="FF3F3F3F"/>
      <rgbColor rgb="00000000"/>
      <rgbColor rgb="E5FF9781"/>
      <rgbColor rgb="E5AFE489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mt-autoridade.pt/eventos/desafios-da-mobilidade-territ%C3%B3rios-de-baixa-densidade/" TargetMode="External"/><Relationship Id="rId18" Type="http://schemas.openxmlformats.org/officeDocument/2006/relationships/hyperlink" Target="https://www.chuc.min-saude.pt/eventos/iv-simposium-de-investigacao-em-enfermagem-6-7-e-8-de-novembro-2024/" TargetMode="External"/><Relationship Id="rId26" Type="http://schemas.openxmlformats.org/officeDocument/2006/relationships/hyperlink" Target="https://sitfiscal.portaldasfinancas.gov.pt/integrada/presentation?httpRefererTransId=83aee977-df24-4e4b-bce2-8fe841b1d623" TargetMode="External"/><Relationship Id="rId39" Type="http://schemas.openxmlformats.org/officeDocument/2006/relationships/hyperlink" Target="https://iefponline.iefp.pt/IEFP/index2.jsp" TargetMode="External"/><Relationship Id="rId21" Type="http://schemas.openxmlformats.org/officeDocument/2006/relationships/hyperlink" Target="https://sitfiscal.portaldasfinancas.gov.pt/geral/home?areaDestino=TR" TargetMode="External"/><Relationship Id="rId34" Type="http://schemas.openxmlformats.org/officeDocument/2006/relationships/hyperlink" Target="https://www.mamma-museum.pt/" TargetMode="External"/><Relationship Id="rId42" Type="http://schemas.openxmlformats.org/officeDocument/2006/relationships/hyperlink" Target="https://oal.ul.pt/hora-legal/tempo-universal-coordenado/" TargetMode="External"/><Relationship Id="rId47" Type="http://schemas.openxmlformats.org/officeDocument/2006/relationships/hyperlink" Target="https://www.ie.uminho.pt/pt" TargetMode="External"/><Relationship Id="rId50" Type="http://schemas.openxmlformats.org/officeDocument/2006/relationships/hyperlink" Target="https://info.portaldasfinancas.gov.pt/pt/at/Pages/default-0.aspx" TargetMode="External"/><Relationship Id="rId55" Type="http://schemas.openxmlformats.org/officeDocument/2006/relationships/hyperlink" Target="https://www.museus.ulisboa.pt/" TargetMode="External"/><Relationship Id="rId7" Type="http://schemas.openxmlformats.org/officeDocument/2006/relationships/hyperlink" Target="https://www.amt-autoridade.pt/" TargetMode="External"/><Relationship Id="rId2" Type="http://schemas.openxmlformats.org/officeDocument/2006/relationships/hyperlink" Target="https://www.aesc.edu.pt/disciplinas.htm" TargetMode="External"/><Relationship Id="rId16" Type="http://schemas.openxmlformats.org/officeDocument/2006/relationships/hyperlink" Target="https://www.chuc.min-saude.pt/eventos/" TargetMode="External"/><Relationship Id="rId29" Type="http://schemas.openxmlformats.org/officeDocument/2006/relationships/hyperlink" Target="https://paisemrede.pt/" TargetMode="External"/><Relationship Id="rId11" Type="http://schemas.openxmlformats.org/officeDocument/2006/relationships/hyperlink" Target="https://www.amt-autoridade.pt/consultas-p%C3%BAblicas/" TargetMode="External"/><Relationship Id="rId24" Type="http://schemas.openxmlformats.org/officeDocument/2006/relationships/hyperlink" Target="https://www.portaldasfinancas.gov.pt/pt/home.action" TargetMode="External"/><Relationship Id="rId32" Type="http://schemas.openxmlformats.org/officeDocument/2006/relationships/hyperlink" Target="https://paisemrede.pt/product/ola-eu-sou-o-joao-um-mundo-so-meu/" TargetMode="External"/><Relationship Id="rId37" Type="http://schemas.openxmlformats.org/officeDocument/2006/relationships/hyperlink" Target="https://www.casapronta.pt/CasaPronta/preferencias/MudancaCasa.jsp" TargetMode="External"/><Relationship Id="rId40" Type="http://schemas.openxmlformats.org/officeDocument/2006/relationships/hyperlink" Target="https://www.base.gov.pt/base4" TargetMode="External"/><Relationship Id="rId45" Type="http://schemas.openxmlformats.org/officeDocument/2006/relationships/hyperlink" Target="https://www.cm-loures.pt/Ligacao.aspx?DisplayId=86&amp;CursorId=506" TargetMode="External"/><Relationship Id="rId53" Type="http://schemas.openxmlformats.org/officeDocument/2006/relationships/hyperlink" Target="https://sitfiscal.portaldasfinancas.gov.pt/notificacoes/com/comunicacoes.html" TargetMode="External"/><Relationship Id="rId5" Type="http://schemas.openxmlformats.org/officeDocument/2006/relationships/hyperlink" Target="https://www.apcl.org.pt/contactos" TargetMode="External"/><Relationship Id="rId10" Type="http://schemas.openxmlformats.org/officeDocument/2006/relationships/hyperlink" Target="https://www.amt-autoridade.pt/amt/instrumentos-de-gest%C3%A3o-amt/" TargetMode="External"/><Relationship Id="rId19" Type="http://schemas.openxmlformats.org/officeDocument/2006/relationships/hyperlink" Target="https://www.mun-guarda.pt/" TargetMode="External"/><Relationship Id="rId31" Type="http://schemas.openxmlformats.org/officeDocument/2006/relationships/hyperlink" Target="https://paisemrede.pt/destaque-noticia/sintra-inclui-2/" TargetMode="External"/><Relationship Id="rId44" Type="http://schemas.openxmlformats.org/officeDocument/2006/relationships/hyperlink" Target="https://www.cm-loures.pt/Ligacao.aspx?DisplayId=455" TargetMode="External"/><Relationship Id="rId52" Type="http://schemas.openxmlformats.org/officeDocument/2006/relationships/hyperlink" Target="https://www.portaldasfinancas.gov.pt/pt/home.action" TargetMode="External"/><Relationship Id="rId4" Type="http://schemas.openxmlformats.org/officeDocument/2006/relationships/hyperlink" Target="https://www.apcl.org.pt/" TargetMode="External"/><Relationship Id="rId9" Type="http://schemas.openxmlformats.org/officeDocument/2006/relationships/hyperlink" Target="https://www.amt-autoridade.pt/amt/conselho-de-administra%C3%A7%C3%A3o/" TargetMode="External"/><Relationship Id="rId14" Type="http://schemas.openxmlformats.org/officeDocument/2006/relationships/hyperlink" Target="https://www.chuc.min-saude.pt/" TargetMode="External"/><Relationship Id="rId22" Type="http://schemas.openxmlformats.org/officeDocument/2006/relationships/hyperlink" Target="https://info.portaldasfinancas.gov.pt/pt/at/Pages/default-0.aspx" TargetMode="External"/><Relationship Id="rId27" Type="http://schemas.openxmlformats.org/officeDocument/2006/relationships/hyperlink" Target="https://www.museudaimprensa.pt/ruasdeabril/" TargetMode="External"/><Relationship Id="rId30" Type="http://schemas.openxmlformats.org/officeDocument/2006/relationships/hyperlink" Target="https://paisemrede.pt/pages/contactos/" TargetMode="External"/><Relationship Id="rId35" Type="http://schemas.openxmlformats.org/officeDocument/2006/relationships/hyperlink" Target="https://www.casapronta.pt/CasaPronta/casapronta/ban_login.jsp" TargetMode="External"/><Relationship Id="rId43" Type="http://schemas.openxmlformats.org/officeDocument/2006/relationships/hyperlink" Target="https://oal.ul.pt/publicacoes/galeria-multimedia/" TargetMode="External"/><Relationship Id="rId48" Type="http://schemas.openxmlformats.org/officeDocument/2006/relationships/hyperlink" Target="https://www.portaldasfinancas.gov.pt/at/html/index.html" TargetMode="External"/><Relationship Id="rId8" Type="http://schemas.openxmlformats.org/officeDocument/2006/relationships/hyperlink" Target="https://www.amt-autoridade.pt/amt/quem-somos/" TargetMode="External"/><Relationship Id="rId51" Type="http://schemas.openxmlformats.org/officeDocument/2006/relationships/hyperlink" Target="https://www.portaldasfinancas.gov.pt/pt/main.jsp?body=/portal-dgci/Stats.jsp" TargetMode="External"/><Relationship Id="rId3" Type="http://schemas.openxmlformats.org/officeDocument/2006/relationships/hyperlink" Target="https://www.aesc.edu.pt/documentos.htm" TargetMode="External"/><Relationship Id="rId12" Type="http://schemas.openxmlformats.org/officeDocument/2006/relationships/hyperlink" Target="https://www.amt-autoridade.pt/legisla%C3%A7%C3%A3o/?page=2" TargetMode="External"/><Relationship Id="rId17" Type="http://schemas.openxmlformats.org/officeDocument/2006/relationships/hyperlink" Target="https://www.chuc.min-saude.pt/servicos/n/neurologia/" TargetMode="External"/><Relationship Id="rId25" Type="http://schemas.openxmlformats.org/officeDocument/2006/relationships/hyperlink" Target="https://sitfiscal.portaldasfinancas.gov.pt/notificacoes/com/comunicacoes.html" TargetMode="External"/><Relationship Id="rId33" Type="http://schemas.openxmlformats.org/officeDocument/2006/relationships/hyperlink" Target="https://app.seg-social.pt/ptss/home?dswid=-4845" TargetMode="External"/><Relationship Id="rId38" Type="http://schemas.openxmlformats.org/officeDocument/2006/relationships/hyperlink" Target="https://www.casapronta.pt/CasaPronta/preferencias/PrePasso1.jsp" TargetMode="External"/><Relationship Id="rId46" Type="http://schemas.openxmlformats.org/officeDocument/2006/relationships/hyperlink" Target="https://www.cm-loures.pt/AreaEntrada.aspx?DisplayId=21" TargetMode="External"/><Relationship Id="rId20" Type="http://schemas.openxmlformats.org/officeDocument/2006/relationships/hyperlink" Target="https://www.portaldasfinancas.gov.pt/at/html/index.html" TargetMode="External"/><Relationship Id="rId41" Type="http://schemas.openxmlformats.org/officeDocument/2006/relationships/hyperlink" Target="https://www.base.gov.pt/Base4/pt/legislacao/" TargetMode="External"/><Relationship Id="rId54" Type="http://schemas.openxmlformats.org/officeDocument/2006/relationships/hyperlink" Target="https://sitfiscal.portaldasfinancas.gov.pt/integrada/presentation?httpRefererTransId=83aee977-df24-4e4b-bce2-8fe841b1d623" TargetMode="External"/><Relationship Id="rId1" Type="http://schemas.openxmlformats.org/officeDocument/2006/relationships/hyperlink" Target="https://www.aesc.edu.pt/" TargetMode="External"/><Relationship Id="rId6" Type="http://schemas.openxmlformats.org/officeDocument/2006/relationships/hyperlink" Target="https://www.apcl.org.pt/desporto-adaptado" TargetMode="External"/><Relationship Id="rId15" Type="http://schemas.openxmlformats.org/officeDocument/2006/relationships/hyperlink" Target="https://www.chuc.min-saude.pt/como-chegar/hospital-de-coimbra/" TargetMode="External"/><Relationship Id="rId23" Type="http://schemas.openxmlformats.org/officeDocument/2006/relationships/hyperlink" Target="https://www.portaldasfinancas.gov.pt/pt/main.jsp?body=/portal-dgci/Stats.jsp" TargetMode="External"/><Relationship Id="rId28" Type="http://schemas.openxmlformats.org/officeDocument/2006/relationships/hyperlink" Target="https://www.sns24.gov.pt/" TargetMode="External"/><Relationship Id="rId36" Type="http://schemas.openxmlformats.org/officeDocument/2006/relationships/hyperlink" Target="https://www.casapronta.pt/CasaPronta/homepage.jsp" TargetMode="External"/><Relationship Id="rId49" Type="http://schemas.openxmlformats.org/officeDocument/2006/relationships/hyperlink" Target="https://sitfiscal.portaldasfinancas.gov.pt/geral/home?areaDestino=T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G479"/>
  <sheetViews>
    <sheetView workbookViewId="0">
      <selection activeCell="A471" sqref="A471"/>
    </sheetView>
  </sheetViews>
  <sheetFormatPr baseColWidth="10" defaultColWidth="8.33203125" defaultRowHeight="20" customHeight="1" x14ac:dyDescent="0.15"/>
  <cols>
    <col min="1" max="1" width="98.6640625" style="1" bestFit="1" customWidth="1"/>
    <col min="2" max="17" width="5.1640625" style="19" customWidth="1"/>
    <col min="18" max="21" width="6.1640625" style="19" customWidth="1"/>
    <col min="22" max="34" width="5.1640625" style="19" customWidth="1"/>
    <col min="35" max="35" width="6.1640625" style="19" customWidth="1"/>
    <col min="36" max="57" width="5.1640625" style="19" customWidth="1"/>
    <col min="58" max="58" width="8.33203125" style="1" customWidth="1"/>
    <col min="59" max="16384" width="8.33203125" style="1"/>
  </cols>
  <sheetData>
    <row r="1" spans="1:59" ht="245" x14ac:dyDescent="0.15">
      <c r="A1" s="2"/>
      <c r="B1" s="15" t="s">
        <v>0</v>
      </c>
      <c r="C1" s="15" t="s">
        <v>1</v>
      </c>
      <c r="D1" s="16" t="s">
        <v>2</v>
      </c>
      <c r="E1" s="16" t="s">
        <v>3</v>
      </c>
      <c r="F1" s="16" t="s">
        <v>4</v>
      </c>
      <c r="G1" s="16" t="s">
        <v>5</v>
      </c>
      <c r="H1" s="16" t="s">
        <v>6</v>
      </c>
      <c r="I1" s="16" t="s">
        <v>7</v>
      </c>
      <c r="J1" s="16" t="s">
        <v>8</v>
      </c>
      <c r="K1" s="16" t="s">
        <v>9</v>
      </c>
      <c r="L1" s="16" t="s">
        <v>10</v>
      </c>
      <c r="M1" s="16" t="s">
        <v>11</v>
      </c>
      <c r="N1" s="16" t="s">
        <v>12</v>
      </c>
      <c r="O1" s="16" t="s">
        <v>13</v>
      </c>
      <c r="P1" s="16" t="s">
        <v>14</v>
      </c>
      <c r="Q1" s="16" t="s">
        <v>15</v>
      </c>
      <c r="R1" s="16" t="s">
        <v>16</v>
      </c>
      <c r="S1" s="16" t="s">
        <v>17</v>
      </c>
      <c r="T1" s="16" t="s">
        <v>18</v>
      </c>
      <c r="U1" s="16" t="s">
        <v>19</v>
      </c>
      <c r="V1" s="16" t="s">
        <v>20</v>
      </c>
      <c r="W1" s="16" t="s">
        <v>21</v>
      </c>
      <c r="X1" s="16" t="s">
        <v>22</v>
      </c>
      <c r="Y1" s="16" t="s">
        <v>23</v>
      </c>
      <c r="Z1" s="16" t="s">
        <v>24</v>
      </c>
      <c r="AA1" s="16" t="s">
        <v>25</v>
      </c>
      <c r="AB1" s="16" t="s">
        <v>26</v>
      </c>
      <c r="AC1" s="16" t="s">
        <v>27</v>
      </c>
      <c r="AD1" s="16" t="s">
        <v>28</v>
      </c>
      <c r="AE1" s="16" t="s">
        <v>29</v>
      </c>
      <c r="AF1" s="16" t="s">
        <v>30</v>
      </c>
      <c r="AG1" s="16" t="s">
        <v>31</v>
      </c>
      <c r="AH1" s="16" t="s">
        <v>32</v>
      </c>
      <c r="AI1" s="17" t="s">
        <v>33</v>
      </c>
      <c r="AJ1" s="16" t="s">
        <v>34</v>
      </c>
      <c r="AK1" s="16" t="s">
        <v>35</v>
      </c>
      <c r="AL1" s="16" t="s">
        <v>36</v>
      </c>
      <c r="AM1" s="16" t="s">
        <v>37</v>
      </c>
      <c r="AN1" s="17" t="s">
        <v>38</v>
      </c>
      <c r="AO1" s="17" t="s">
        <v>39</v>
      </c>
      <c r="AP1" s="16" t="s">
        <v>40</v>
      </c>
      <c r="AQ1" s="16" t="s">
        <v>41</v>
      </c>
      <c r="AR1" s="16" t="s">
        <v>42</v>
      </c>
      <c r="AS1" s="16" t="s">
        <v>43</v>
      </c>
      <c r="AT1" s="16" t="s">
        <v>44</v>
      </c>
      <c r="AU1" s="16" t="s">
        <v>45</v>
      </c>
      <c r="AV1" s="17" t="s">
        <v>46</v>
      </c>
      <c r="AW1" s="16" t="s">
        <v>47</v>
      </c>
      <c r="AX1" s="16" t="s">
        <v>48</v>
      </c>
      <c r="AY1" s="16" t="s">
        <v>49</v>
      </c>
      <c r="AZ1" s="16" t="s">
        <v>50</v>
      </c>
      <c r="BA1" s="17" t="s">
        <v>51</v>
      </c>
      <c r="BB1" s="17" t="s">
        <v>52</v>
      </c>
      <c r="BC1" s="16" t="s">
        <v>53</v>
      </c>
      <c r="BD1" s="16" t="s">
        <v>54</v>
      </c>
      <c r="BE1" s="16" t="s">
        <v>55</v>
      </c>
    </row>
    <row r="2" spans="1:59" ht="20" customHeight="1" x14ac:dyDescent="0.15">
      <c r="A2" s="3" t="s">
        <v>56</v>
      </c>
      <c r="B2" s="4" t="s">
        <v>57</v>
      </c>
      <c r="C2" s="5" t="s">
        <v>58</v>
      </c>
      <c r="D2" s="5" t="s">
        <v>59</v>
      </c>
      <c r="E2" s="5" t="s">
        <v>60</v>
      </c>
      <c r="F2" s="5" t="s">
        <v>61</v>
      </c>
      <c r="G2" s="5" t="s">
        <v>62</v>
      </c>
      <c r="H2" s="5" t="s">
        <v>63</v>
      </c>
      <c r="I2" s="5" t="s">
        <v>64</v>
      </c>
      <c r="J2" s="5" t="s">
        <v>65</v>
      </c>
      <c r="K2" s="5" t="s">
        <v>66</v>
      </c>
      <c r="L2" s="5" t="s">
        <v>67</v>
      </c>
      <c r="M2" s="5" t="s">
        <v>68</v>
      </c>
      <c r="N2" s="5" t="s">
        <v>69</v>
      </c>
      <c r="O2" s="5" t="s">
        <v>70</v>
      </c>
      <c r="P2" s="5" t="s">
        <v>71</v>
      </c>
      <c r="Q2" s="5" t="s">
        <v>72</v>
      </c>
      <c r="R2" s="5" t="s">
        <v>73</v>
      </c>
      <c r="S2" s="5" t="s">
        <v>74</v>
      </c>
      <c r="T2" s="5" t="s">
        <v>75</v>
      </c>
      <c r="U2" s="5" t="s">
        <v>76</v>
      </c>
      <c r="V2" s="5" t="s">
        <v>77</v>
      </c>
      <c r="W2" s="5" t="s">
        <v>78</v>
      </c>
      <c r="X2" s="5" t="s">
        <v>79</v>
      </c>
      <c r="Y2" s="5" t="s">
        <v>80</v>
      </c>
      <c r="Z2" s="5" t="s">
        <v>81</v>
      </c>
      <c r="AA2" s="5" t="s">
        <v>82</v>
      </c>
      <c r="AB2" s="5" t="s">
        <v>83</v>
      </c>
      <c r="AC2" s="5" t="s">
        <v>84</v>
      </c>
      <c r="AD2" s="5" t="s">
        <v>85</v>
      </c>
      <c r="AE2" s="5" t="s">
        <v>86</v>
      </c>
      <c r="AF2" s="5" t="s">
        <v>87</v>
      </c>
      <c r="AG2" s="5" t="s">
        <v>88</v>
      </c>
      <c r="AH2" s="5" t="s">
        <v>89</v>
      </c>
      <c r="AI2" s="5" t="s">
        <v>90</v>
      </c>
      <c r="AJ2" s="5" t="s">
        <v>91</v>
      </c>
      <c r="AK2" s="5" t="s">
        <v>92</v>
      </c>
      <c r="AL2" s="5" t="s">
        <v>93</v>
      </c>
      <c r="AM2" s="5" t="s">
        <v>94</v>
      </c>
      <c r="AN2" s="5" t="s">
        <v>95</v>
      </c>
      <c r="AO2" s="5" t="s">
        <v>96</v>
      </c>
      <c r="AP2" s="5" t="s">
        <v>97</v>
      </c>
      <c r="AQ2" s="5" t="s">
        <v>98</v>
      </c>
      <c r="AR2" s="5" t="s">
        <v>99</v>
      </c>
      <c r="AS2" s="5" t="s">
        <v>100</v>
      </c>
      <c r="AT2" s="5" t="s">
        <v>101</v>
      </c>
      <c r="AU2" s="5" t="s">
        <v>102</v>
      </c>
      <c r="AV2" s="5" t="s">
        <v>103</v>
      </c>
      <c r="AW2" s="5" t="s">
        <v>104</v>
      </c>
      <c r="AX2" s="5" t="s">
        <v>105</v>
      </c>
      <c r="AY2" s="5" t="s">
        <v>106</v>
      </c>
      <c r="AZ2" s="5" t="s">
        <v>107</v>
      </c>
      <c r="BA2" s="5" t="s">
        <v>108</v>
      </c>
      <c r="BB2" s="5" t="s">
        <v>109</v>
      </c>
      <c r="BC2" s="5" t="s">
        <v>110</v>
      </c>
      <c r="BD2" s="5" t="s">
        <v>111</v>
      </c>
      <c r="BE2" s="5" t="s">
        <v>112</v>
      </c>
      <c r="BG2" t="s">
        <v>113</v>
      </c>
    </row>
    <row r="3" spans="1:59" ht="20" customHeight="1" x14ac:dyDescent="0.15">
      <c r="A3" s="8" t="s">
        <v>114</v>
      </c>
      <c r="B3" s="4" t="s">
        <v>115</v>
      </c>
      <c r="C3" s="5" t="s">
        <v>116</v>
      </c>
      <c r="D3" s="5" t="s">
        <v>116</v>
      </c>
      <c r="E3" s="5" t="s">
        <v>116</v>
      </c>
      <c r="F3" s="5" t="s">
        <v>116</v>
      </c>
      <c r="G3" s="5" t="s">
        <v>116</v>
      </c>
      <c r="H3" s="5" t="s">
        <v>115</v>
      </c>
      <c r="I3" s="5" t="s">
        <v>115</v>
      </c>
      <c r="J3" s="5" t="s">
        <v>116</v>
      </c>
      <c r="K3" s="5" t="s">
        <v>116</v>
      </c>
      <c r="L3" s="5" t="s">
        <v>116</v>
      </c>
      <c r="M3" s="5" t="s">
        <v>116</v>
      </c>
      <c r="N3" s="5" t="s">
        <v>116</v>
      </c>
      <c r="O3" s="5" t="s">
        <v>115</v>
      </c>
      <c r="P3" s="5" t="s">
        <v>116</v>
      </c>
      <c r="Q3" s="5" t="s">
        <v>116</v>
      </c>
      <c r="R3" s="5" t="s">
        <v>115</v>
      </c>
      <c r="S3" s="5" t="s">
        <v>115</v>
      </c>
      <c r="T3" s="5" t="s">
        <v>115</v>
      </c>
      <c r="U3" s="5" t="s">
        <v>116</v>
      </c>
      <c r="V3" s="5" t="s">
        <v>115</v>
      </c>
      <c r="W3" s="5" t="s">
        <v>116</v>
      </c>
      <c r="X3" s="5" t="s">
        <v>116</v>
      </c>
      <c r="Y3" s="5" t="s">
        <v>115</v>
      </c>
      <c r="Z3" s="5" t="s">
        <v>116</v>
      </c>
      <c r="AA3" s="5" t="s">
        <v>116</v>
      </c>
      <c r="AB3" s="5" t="s">
        <v>115</v>
      </c>
      <c r="AC3" s="5" t="s">
        <v>116</v>
      </c>
      <c r="AD3" s="5" t="s">
        <v>115</v>
      </c>
      <c r="AE3" s="5" t="s">
        <v>115</v>
      </c>
      <c r="AF3" s="5" t="s">
        <v>116</v>
      </c>
      <c r="AG3" s="5" t="s">
        <v>115</v>
      </c>
      <c r="AH3" s="5" t="s">
        <v>116</v>
      </c>
      <c r="AI3" s="5" t="s">
        <v>116</v>
      </c>
      <c r="AJ3" s="5" t="s">
        <v>116</v>
      </c>
      <c r="AK3" s="5" t="s">
        <v>116</v>
      </c>
      <c r="AL3" s="5" t="s">
        <v>116</v>
      </c>
      <c r="AM3" s="5" t="s">
        <v>116</v>
      </c>
      <c r="AN3" s="5" t="s">
        <v>116</v>
      </c>
      <c r="AO3" s="5" t="s">
        <v>116</v>
      </c>
      <c r="AP3" s="5" t="s">
        <v>115</v>
      </c>
      <c r="AQ3" s="5" t="s">
        <v>116</v>
      </c>
      <c r="AR3" s="5" t="s">
        <v>116</v>
      </c>
      <c r="AS3" s="5" t="s">
        <v>116</v>
      </c>
      <c r="AT3" s="5" t="s">
        <v>116</v>
      </c>
      <c r="AU3" s="5" t="s">
        <v>116</v>
      </c>
      <c r="AV3" s="5" t="s">
        <v>116</v>
      </c>
      <c r="AW3" s="5" t="s">
        <v>116</v>
      </c>
      <c r="AX3" s="5" t="s">
        <v>116</v>
      </c>
      <c r="AY3" s="5" t="s">
        <v>116</v>
      </c>
      <c r="AZ3" s="5" t="s">
        <v>116</v>
      </c>
      <c r="BA3" s="5" t="s">
        <v>116</v>
      </c>
      <c r="BB3" s="5" t="s">
        <v>116</v>
      </c>
      <c r="BC3" s="5" t="s">
        <v>115</v>
      </c>
      <c r="BD3" s="5" t="s">
        <v>115</v>
      </c>
      <c r="BE3" s="5" t="s">
        <v>116</v>
      </c>
      <c r="BG3" s="1">
        <f>COUNTIF(B3:BE3,"F")</f>
        <v>16</v>
      </c>
    </row>
    <row r="4" spans="1:59" ht="20" customHeight="1" x14ac:dyDescent="0.15">
      <c r="A4" s="9" t="s">
        <v>117</v>
      </c>
      <c r="B4" s="7" t="s">
        <v>115</v>
      </c>
      <c r="C4" s="6" t="s">
        <v>116</v>
      </c>
      <c r="D4" s="6" t="s">
        <v>116</v>
      </c>
      <c r="E4" s="6" t="s">
        <v>116</v>
      </c>
      <c r="F4" s="6" t="s">
        <v>116</v>
      </c>
      <c r="G4" s="6" t="s">
        <v>116</v>
      </c>
      <c r="H4" s="6" t="s">
        <v>115</v>
      </c>
      <c r="I4" s="6" t="s">
        <v>115</v>
      </c>
      <c r="J4" s="6" t="s">
        <v>116</v>
      </c>
      <c r="K4" s="6" t="s">
        <v>116</v>
      </c>
      <c r="L4" s="6" t="s">
        <v>116</v>
      </c>
      <c r="M4" s="6" t="s">
        <v>116</v>
      </c>
      <c r="N4" s="6" t="s">
        <v>116</v>
      </c>
      <c r="O4" s="6" t="s">
        <v>116</v>
      </c>
      <c r="P4" s="6" t="s">
        <v>116</v>
      </c>
      <c r="Q4" s="6" t="s">
        <v>116</v>
      </c>
      <c r="R4" s="6" t="s">
        <v>115</v>
      </c>
      <c r="S4" s="6" t="s">
        <v>115</v>
      </c>
      <c r="T4" s="6" t="s">
        <v>116</v>
      </c>
      <c r="U4" s="6" t="s">
        <v>116</v>
      </c>
      <c r="V4" s="6" t="s">
        <v>116</v>
      </c>
      <c r="W4" s="6" t="s">
        <v>116</v>
      </c>
      <c r="X4" s="6" t="s">
        <v>116</v>
      </c>
      <c r="Y4" s="6" t="s">
        <v>115</v>
      </c>
      <c r="Z4" s="6" t="s">
        <v>116</v>
      </c>
      <c r="AA4" s="6" t="s">
        <v>116</v>
      </c>
      <c r="AB4" s="6" t="s">
        <v>116</v>
      </c>
      <c r="AC4" s="6" t="s">
        <v>115</v>
      </c>
      <c r="AD4" s="6" t="s">
        <v>115</v>
      </c>
      <c r="AE4" s="6" t="s">
        <v>115</v>
      </c>
      <c r="AF4" s="6" t="s">
        <v>115</v>
      </c>
      <c r="AG4" s="6" t="s">
        <v>115</v>
      </c>
      <c r="AH4" s="6" t="s">
        <v>116</v>
      </c>
      <c r="AI4" s="6" t="s">
        <v>116</v>
      </c>
      <c r="AJ4" s="6" t="s">
        <v>116</v>
      </c>
      <c r="AK4" s="6" t="s">
        <v>116</v>
      </c>
      <c r="AL4" s="6" t="s">
        <v>116</v>
      </c>
      <c r="AM4" s="6" t="s">
        <v>116</v>
      </c>
      <c r="AN4" s="6" t="s">
        <v>116</v>
      </c>
      <c r="AO4" s="6" t="s">
        <v>115</v>
      </c>
      <c r="AP4" s="6" t="s">
        <v>115</v>
      </c>
      <c r="AQ4" s="6" t="s">
        <v>116</v>
      </c>
      <c r="AR4" s="6" t="s">
        <v>116</v>
      </c>
      <c r="AS4" s="6" t="s">
        <v>116</v>
      </c>
      <c r="AT4" s="6" t="s">
        <v>115</v>
      </c>
      <c r="AU4" s="6" t="s">
        <v>116</v>
      </c>
      <c r="AV4" s="6" t="s">
        <v>116</v>
      </c>
      <c r="AW4" s="6" t="s">
        <v>116</v>
      </c>
      <c r="AX4" s="6" t="s">
        <v>116</v>
      </c>
      <c r="AY4" s="6" t="s">
        <v>116</v>
      </c>
      <c r="AZ4" s="6" t="s">
        <v>116</v>
      </c>
      <c r="BA4" s="6" t="s">
        <v>116</v>
      </c>
      <c r="BB4" s="6" t="s">
        <v>116</v>
      </c>
      <c r="BC4" s="6" t="s">
        <v>116</v>
      </c>
      <c r="BD4" s="6" t="s">
        <v>115</v>
      </c>
      <c r="BE4" s="6" t="s">
        <v>116</v>
      </c>
      <c r="BG4" s="1">
        <f>COUNTIF(B4:BE4,"F")</f>
        <v>15</v>
      </c>
    </row>
    <row r="5" spans="1:59" ht="20" customHeight="1" x14ac:dyDescent="0.15">
      <c r="A5" s="9" t="s">
        <v>118</v>
      </c>
      <c r="B5" s="7" t="s">
        <v>115</v>
      </c>
      <c r="C5" s="6" t="s">
        <v>116</v>
      </c>
      <c r="D5" s="6" t="s">
        <v>116</v>
      </c>
      <c r="E5" s="6" t="s">
        <v>116</v>
      </c>
      <c r="F5" s="6" t="s">
        <v>116</v>
      </c>
      <c r="G5" s="6" t="s">
        <v>116</v>
      </c>
      <c r="H5" s="6" t="s">
        <v>115</v>
      </c>
      <c r="I5" s="6" t="s">
        <v>115</v>
      </c>
      <c r="J5" s="6" t="s">
        <v>116</v>
      </c>
      <c r="K5" s="6" t="s">
        <v>116</v>
      </c>
      <c r="L5" s="6" t="s">
        <v>116</v>
      </c>
      <c r="M5" s="6" t="s">
        <v>116</v>
      </c>
      <c r="N5" s="6" t="s">
        <v>116</v>
      </c>
      <c r="O5" s="6" t="s">
        <v>115</v>
      </c>
      <c r="P5" s="6" t="s">
        <v>116</v>
      </c>
      <c r="Q5" s="6" t="s">
        <v>116</v>
      </c>
      <c r="R5" s="6" t="s">
        <v>115</v>
      </c>
      <c r="S5" s="6" t="s">
        <v>115</v>
      </c>
      <c r="T5" s="6" t="s">
        <v>116</v>
      </c>
      <c r="U5" s="6" t="s">
        <v>116</v>
      </c>
      <c r="V5" s="6" t="s">
        <v>116</v>
      </c>
      <c r="W5" s="6" t="s">
        <v>116</v>
      </c>
      <c r="X5" s="6" t="s">
        <v>116</v>
      </c>
      <c r="Y5" s="6" t="s">
        <v>115</v>
      </c>
      <c r="Z5" s="6" t="s">
        <v>116</v>
      </c>
      <c r="AA5" s="6" t="s">
        <v>116</v>
      </c>
      <c r="AB5" s="6" t="s">
        <v>116</v>
      </c>
      <c r="AC5" s="6" t="s">
        <v>115</v>
      </c>
      <c r="AD5" s="6" t="s">
        <v>116</v>
      </c>
      <c r="AE5" s="6" t="s">
        <v>115</v>
      </c>
      <c r="AF5" s="6" t="s">
        <v>115</v>
      </c>
      <c r="AG5" s="6" t="s">
        <v>115</v>
      </c>
      <c r="AH5" s="6" t="s">
        <v>116</v>
      </c>
      <c r="AI5" s="6" t="s">
        <v>116</v>
      </c>
      <c r="AJ5" s="6" t="s">
        <v>116</v>
      </c>
      <c r="AK5" s="6" t="s">
        <v>116</v>
      </c>
      <c r="AL5" s="6" t="s">
        <v>116</v>
      </c>
      <c r="AM5" s="6" t="s">
        <v>116</v>
      </c>
      <c r="AN5" s="6" t="s">
        <v>116</v>
      </c>
      <c r="AO5" s="6" t="s">
        <v>115</v>
      </c>
      <c r="AP5" s="6" t="s">
        <v>115</v>
      </c>
      <c r="AQ5" s="6" t="s">
        <v>116</v>
      </c>
      <c r="AR5" s="6" t="s">
        <v>116</v>
      </c>
      <c r="AS5" s="6" t="s">
        <v>116</v>
      </c>
      <c r="AT5" s="6" t="s">
        <v>115</v>
      </c>
      <c r="AU5" s="6" t="s">
        <v>116</v>
      </c>
      <c r="AV5" s="6" t="s">
        <v>116</v>
      </c>
      <c r="AW5" s="6" t="s">
        <v>116</v>
      </c>
      <c r="AX5" s="6" t="s">
        <v>116</v>
      </c>
      <c r="AY5" s="6" t="s">
        <v>116</v>
      </c>
      <c r="AZ5" s="6" t="s">
        <v>116</v>
      </c>
      <c r="BA5" s="6" t="s">
        <v>116</v>
      </c>
      <c r="BB5" s="6" t="s">
        <v>116</v>
      </c>
      <c r="BC5" s="6" t="s">
        <v>116</v>
      </c>
      <c r="BD5" s="6" t="s">
        <v>115</v>
      </c>
      <c r="BE5" s="6" t="s">
        <v>116</v>
      </c>
      <c r="BG5" s="1">
        <f>COUNTIF(B5:BE5,"F")</f>
        <v>15</v>
      </c>
    </row>
    <row r="6" spans="1:59" ht="20" customHeight="1" x14ac:dyDescent="0.15">
      <c r="A6" s="13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</row>
    <row r="7" spans="1:59" ht="20" customHeight="1" x14ac:dyDescent="0.15">
      <c r="A7" s="9" t="s">
        <v>119</v>
      </c>
      <c r="B7" s="7" t="s">
        <v>115</v>
      </c>
      <c r="C7" s="6" t="s">
        <v>116</v>
      </c>
      <c r="D7" s="6" t="s">
        <v>116</v>
      </c>
      <c r="E7" s="6" t="s">
        <v>116</v>
      </c>
      <c r="F7" s="6" t="s">
        <v>116</v>
      </c>
      <c r="G7" s="6" t="s">
        <v>116</v>
      </c>
      <c r="H7" s="6" t="s">
        <v>115</v>
      </c>
      <c r="I7" s="6" t="s">
        <v>115</v>
      </c>
      <c r="J7" s="6" t="s">
        <v>116</v>
      </c>
      <c r="K7" s="6" t="s">
        <v>116</v>
      </c>
      <c r="L7" s="6" t="s">
        <v>116</v>
      </c>
      <c r="M7" s="6" t="s">
        <v>116</v>
      </c>
      <c r="N7" s="6" t="s">
        <v>116</v>
      </c>
      <c r="O7" s="6" t="s">
        <v>115</v>
      </c>
      <c r="P7" s="6" t="s">
        <v>116</v>
      </c>
      <c r="Q7" s="6" t="s">
        <v>116</v>
      </c>
      <c r="R7" s="6" t="s">
        <v>115</v>
      </c>
      <c r="S7" s="6" t="s">
        <v>115</v>
      </c>
      <c r="T7" s="6" t="s">
        <v>116</v>
      </c>
      <c r="U7" s="6" t="s">
        <v>115</v>
      </c>
      <c r="V7" s="6" t="s">
        <v>116</v>
      </c>
      <c r="W7" s="6" t="s">
        <v>116</v>
      </c>
      <c r="X7" s="6" t="s">
        <v>116</v>
      </c>
      <c r="Y7" s="6" t="s">
        <v>116</v>
      </c>
      <c r="Z7" s="6" t="s">
        <v>116</v>
      </c>
      <c r="AA7" s="6" t="s">
        <v>116</v>
      </c>
      <c r="AB7" s="6" t="s">
        <v>116</v>
      </c>
      <c r="AC7" s="6" t="s">
        <v>116</v>
      </c>
      <c r="AD7" s="6" t="s">
        <v>115</v>
      </c>
      <c r="AE7" s="6" t="s">
        <v>115</v>
      </c>
      <c r="AF7" s="6" t="s">
        <v>116</v>
      </c>
      <c r="AG7" s="6" t="s">
        <v>116</v>
      </c>
      <c r="AH7" s="6" t="s">
        <v>116</v>
      </c>
      <c r="AI7" s="6" t="s">
        <v>116</v>
      </c>
      <c r="AJ7" s="6" t="s">
        <v>116</v>
      </c>
      <c r="AK7" s="6" t="s">
        <v>116</v>
      </c>
      <c r="AL7" s="6" t="s">
        <v>115</v>
      </c>
      <c r="AM7" s="6" t="s">
        <v>116</v>
      </c>
      <c r="AN7" s="6" t="s">
        <v>116</v>
      </c>
      <c r="AO7" s="6" t="s">
        <v>116</v>
      </c>
      <c r="AP7" s="6" t="s">
        <v>116</v>
      </c>
      <c r="AQ7" s="6" t="s">
        <v>116</v>
      </c>
      <c r="AR7" s="6" t="s">
        <v>116</v>
      </c>
      <c r="AS7" s="6" t="s">
        <v>116</v>
      </c>
      <c r="AT7" s="6" t="s">
        <v>116</v>
      </c>
      <c r="AU7" s="6" t="s">
        <v>116</v>
      </c>
      <c r="AV7" s="6" t="s">
        <v>116</v>
      </c>
      <c r="AW7" s="6" t="s">
        <v>116</v>
      </c>
      <c r="AX7" s="6" t="s">
        <v>115</v>
      </c>
      <c r="AY7" s="6" t="s">
        <v>116</v>
      </c>
      <c r="AZ7" s="6" t="s">
        <v>116</v>
      </c>
      <c r="BA7" s="6" t="s">
        <v>116</v>
      </c>
      <c r="BB7" s="6" t="s">
        <v>116</v>
      </c>
      <c r="BC7" s="6" t="s">
        <v>115</v>
      </c>
      <c r="BD7" s="6" t="s">
        <v>115</v>
      </c>
      <c r="BE7" s="6" t="s">
        <v>116</v>
      </c>
      <c r="BG7" s="1">
        <f>COUNTIF(B7:BE7,"F")</f>
        <v>13</v>
      </c>
    </row>
    <row r="8" spans="1:59" ht="20" customHeight="1" x14ac:dyDescent="0.15">
      <c r="A8" s="9" t="s">
        <v>120</v>
      </c>
      <c r="B8" s="6" t="s">
        <v>116</v>
      </c>
      <c r="C8" s="6" t="s">
        <v>116</v>
      </c>
      <c r="D8" s="6" t="s">
        <v>116</v>
      </c>
      <c r="E8" s="6" t="s">
        <v>116</v>
      </c>
      <c r="F8" s="6" t="s">
        <v>116</v>
      </c>
      <c r="G8" s="6" t="s">
        <v>116</v>
      </c>
      <c r="H8" s="6" t="s">
        <v>116</v>
      </c>
      <c r="I8" s="6" t="s">
        <v>115</v>
      </c>
      <c r="J8" s="6" t="s">
        <v>116</v>
      </c>
      <c r="K8" s="6" t="s">
        <v>116</v>
      </c>
      <c r="L8" s="6" t="s">
        <v>116</v>
      </c>
      <c r="M8" s="6" t="s">
        <v>116</v>
      </c>
      <c r="N8" s="6" t="s">
        <v>116</v>
      </c>
      <c r="O8" s="6" t="s">
        <v>116</v>
      </c>
      <c r="P8" s="6" t="s">
        <v>115</v>
      </c>
      <c r="Q8" s="6" t="s">
        <v>116</v>
      </c>
      <c r="R8" s="6" t="s">
        <v>115</v>
      </c>
      <c r="S8" s="6" t="s">
        <v>116</v>
      </c>
      <c r="T8" s="6" t="s">
        <v>116</v>
      </c>
      <c r="U8" s="6" t="s">
        <v>115</v>
      </c>
      <c r="V8" s="6" t="s">
        <v>116</v>
      </c>
      <c r="W8" s="6" t="s">
        <v>116</v>
      </c>
      <c r="X8" s="6" t="s">
        <v>116</v>
      </c>
      <c r="Y8" s="6" t="s">
        <v>116</v>
      </c>
      <c r="Z8" s="6" t="s">
        <v>116</v>
      </c>
      <c r="AA8" s="6" t="s">
        <v>116</v>
      </c>
      <c r="AB8" s="6" t="s">
        <v>116</v>
      </c>
      <c r="AC8" s="6" t="s">
        <v>116</v>
      </c>
      <c r="AD8" s="6" t="s">
        <v>115</v>
      </c>
      <c r="AE8" s="6" t="s">
        <v>115</v>
      </c>
      <c r="AF8" s="6" t="s">
        <v>116</v>
      </c>
      <c r="AG8" s="6" t="s">
        <v>116</v>
      </c>
      <c r="AH8" s="6" t="s">
        <v>115</v>
      </c>
      <c r="AI8" s="6" t="s">
        <v>116</v>
      </c>
      <c r="AJ8" s="6" t="s">
        <v>116</v>
      </c>
      <c r="AK8" s="6" t="s">
        <v>116</v>
      </c>
      <c r="AL8" s="6" t="s">
        <v>116</v>
      </c>
      <c r="AM8" s="6" t="s">
        <v>116</v>
      </c>
      <c r="AN8" s="6" t="s">
        <v>116</v>
      </c>
      <c r="AO8" s="6" t="s">
        <v>116</v>
      </c>
      <c r="AP8" s="6" t="s">
        <v>116</v>
      </c>
      <c r="AQ8" s="6" t="s">
        <v>116</v>
      </c>
      <c r="AR8" s="6" t="s">
        <v>116</v>
      </c>
      <c r="AS8" s="6" t="s">
        <v>116</v>
      </c>
      <c r="AT8" s="6" t="s">
        <v>116</v>
      </c>
      <c r="AU8" s="6" t="s">
        <v>116</v>
      </c>
      <c r="AV8" s="6" t="s">
        <v>116</v>
      </c>
      <c r="AW8" s="6" t="s">
        <v>116</v>
      </c>
      <c r="AX8" s="6" t="s">
        <v>116</v>
      </c>
      <c r="AY8" s="6" t="s">
        <v>116</v>
      </c>
      <c r="AZ8" s="6" t="s">
        <v>116</v>
      </c>
      <c r="BA8" s="6" t="s">
        <v>116</v>
      </c>
      <c r="BB8" s="6" t="s">
        <v>116</v>
      </c>
      <c r="BC8" s="6" t="s">
        <v>115</v>
      </c>
      <c r="BD8" s="6" t="s">
        <v>115</v>
      </c>
      <c r="BE8" s="6" t="s">
        <v>116</v>
      </c>
      <c r="BG8" s="1">
        <f>COUNTIF(B8:BE8,"F")</f>
        <v>9</v>
      </c>
    </row>
    <row r="9" spans="1:59" ht="20" customHeight="1" x14ac:dyDescent="0.15">
      <c r="A9" s="9" t="s">
        <v>121</v>
      </c>
      <c r="B9" s="6" t="s">
        <v>115</v>
      </c>
      <c r="C9" s="6" t="s">
        <v>116</v>
      </c>
      <c r="D9" s="6" t="s">
        <v>116</v>
      </c>
      <c r="E9" s="6" t="s">
        <v>116</v>
      </c>
      <c r="F9" s="6" t="s">
        <v>116</v>
      </c>
      <c r="G9" s="6" t="s">
        <v>116</v>
      </c>
      <c r="H9" s="6" t="s">
        <v>115</v>
      </c>
      <c r="I9" s="6" t="s">
        <v>115</v>
      </c>
      <c r="J9" s="6" t="s">
        <v>116</v>
      </c>
      <c r="K9" s="6" t="s">
        <v>116</v>
      </c>
      <c r="L9" s="6" t="s">
        <v>116</v>
      </c>
      <c r="M9" s="6" t="s">
        <v>116</v>
      </c>
      <c r="N9" s="6" t="s">
        <v>116</v>
      </c>
      <c r="O9" s="6" t="s">
        <v>116</v>
      </c>
      <c r="P9" s="6" t="s">
        <v>115</v>
      </c>
      <c r="Q9" s="6" t="s">
        <v>116</v>
      </c>
      <c r="R9" s="6" t="s">
        <v>115</v>
      </c>
      <c r="S9" s="6" t="s">
        <v>116</v>
      </c>
      <c r="T9" s="6" t="s">
        <v>116</v>
      </c>
      <c r="U9" s="6" t="s">
        <v>115</v>
      </c>
      <c r="V9" s="6" t="s">
        <v>116</v>
      </c>
      <c r="W9" s="6" t="s">
        <v>116</v>
      </c>
      <c r="X9" s="6" t="s">
        <v>116</v>
      </c>
      <c r="Y9" s="6" t="s">
        <v>116</v>
      </c>
      <c r="Z9" s="6" t="s">
        <v>116</v>
      </c>
      <c r="AA9" s="6" t="s">
        <v>116</v>
      </c>
      <c r="AB9" s="6" t="s">
        <v>116</v>
      </c>
      <c r="AC9" s="6" t="s">
        <v>116</v>
      </c>
      <c r="AD9" s="6" t="s">
        <v>115</v>
      </c>
      <c r="AE9" s="6" t="s">
        <v>115</v>
      </c>
      <c r="AF9" s="6" t="s">
        <v>116</v>
      </c>
      <c r="AG9" s="6" t="s">
        <v>115</v>
      </c>
      <c r="AH9" s="6" t="s">
        <v>115</v>
      </c>
      <c r="AI9" s="6" t="s">
        <v>116</v>
      </c>
      <c r="AJ9" s="6" t="s">
        <v>116</v>
      </c>
      <c r="AK9" s="6" t="s">
        <v>116</v>
      </c>
      <c r="AL9" s="6" t="s">
        <v>116</v>
      </c>
      <c r="AM9" s="6" t="s">
        <v>116</v>
      </c>
      <c r="AN9" s="6" t="s">
        <v>116</v>
      </c>
      <c r="AO9" s="6" t="s">
        <v>116</v>
      </c>
      <c r="AP9" s="6" t="s">
        <v>116</v>
      </c>
      <c r="AQ9" s="6" t="s">
        <v>116</v>
      </c>
      <c r="AR9" s="6" t="s">
        <v>116</v>
      </c>
      <c r="AS9" s="6" t="s">
        <v>116</v>
      </c>
      <c r="AT9" s="6" t="s">
        <v>116</v>
      </c>
      <c r="AU9" s="6" t="s">
        <v>116</v>
      </c>
      <c r="AV9" s="6" t="s">
        <v>116</v>
      </c>
      <c r="AW9" s="6" t="s">
        <v>116</v>
      </c>
      <c r="AX9" s="6" t="s">
        <v>116</v>
      </c>
      <c r="AY9" s="6" t="s">
        <v>116</v>
      </c>
      <c r="AZ9" s="6" t="s">
        <v>116</v>
      </c>
      <c r="BA9" s="6" t="s">
        <v>116</v>
      </c>
      <c r="BB9" s="6" t="s">
        <v>116</v>
      </c>
      <c r="BC9" s="6" t="s">
        <v>115</v>
      </c>
      <c r="BD9" s="6" t="s">
        <v>115</v>
      </c>
      <c r="BE9" s="6" t="s">
        <v>116</v>
      </c>
      <c r="BG9" s="1">
        <f>COUNTIF(B9:BE9,"F")</f>
        <v>12</v>
      </c>
    </row>
    <row r="10" spans="1:59" ht="20" customHeight="1" x14ac:dyDescent="0.15">
      <c r="A10" s="13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</row>
    <row r="11" spans="1:59" ht="20" customHeight="1" x14ac:dyDescent="0.15">
      <c r="A11" s="8" t="s">
        <v>122</v>
      </c>
      <c r="B11" s="5" t="s">
        <v>115</v>
      </c>
      <c r="C11" s="10" t="s">
        <v>116</v>
      </c>
      <c r="D11" s="5" t="s">
        <v>116</v>
      </c>
      <c r="E11" s="5" t="s">
        <v>116</v>
      </c>
      <c r="F11" s="5" t="s">
        <v>116</v>
      </c>
      <c r="G11" s="5" t="s">
        <v>116</v>
      </c>
      <c r="H11" s="5" t="s">
        <v>115</v>
      </c>
      <c r="I11" s="5" t="s">
        <v>115</v>
      </c>
      <c r="J11" s="10" t="s">
        <v>116</v>
      </c>
      <c r="K11" s="5" t="s">
        <v>116</v>
      </c>
      <c r="L11" s="5" t="s">
        <v>116</v>
      </c>
      <c r="M11" s="5" t="s">
        <v>116</v>
      </c>
      <c r="N11" s="5" t="s">
        <v>116</v>
      </c>
      <c r="O11" s="5" t="s">
        <v>115</v>
      </c>
      <c r="P11" s="5" t="s">
        <v>115</v>
      </c>
      <c r="Q11" s="5" t="s">
        <v>115</v>
      </c>
      <c r="R11" s="10" t="s">
        <v>116</v>
      </c>
      <c r="S11" s="5" t="s">
        <v>115</v>
      </c>
      <c r="T11" s="5" t="s">
        <v>115</v>
      </c>
      <c r="U11" s="5" t="s">
        <v>115</v>
      </c>
      <c r="V11" s="5" t="s">
        <v>115</v>
      </c>
      <c r="W11" s="10" t="s">
        <v>116</v>
      </c>
      <c r="X11" s="5" t="s">
        <v>116</v>
      </c>
      <c r="Y11" s="5" t="s">
        <v>116</v>
      </c>
      <c r="Z11" s="5" t="s">
        <v>116</v>
      </c>
      <c r="AA11" s="5" t="s">
        <v>116</v>
      </c>
      <c r="AB11" s="5" t="s">
        <v>116</v>
      </c>
      <c r="AC11" s="5" t="s">
        <v>115</v>
      </c>
      <c r="AD11" s="5" t="s">
        <v>115</v>
      </c>
      <c r="AE11" s="5" t="s">
        <v>115</v>
      </c>
      <c r="AF11" s="10" t="s">
        <v>116</v>
      </c>
      <c r="AG11" s="10" t="s">
        <v>115</v>
      </c>
      <c r="AH11" s="10" t="s">
        <v>116</v>
      </c>
      <c r="AI11" s="5" t="s">
        <v>116</v>
      </c>
      <c r="AJ11" s="5" t="s">
        <v>116</v>
      </c>
      <c r="AK11" s="5" t="s">
        <v>116</v>
      </c>
      <c r="AL11" s="5" t="s">
        <v>115</v>
      </c>
      <c r="AM11" s="10" t="s">
        <v>116</v>
      </c>
      <c r="AN11" s="10" t="s">
        <v>116</v>
      </c>
      <c r="AO11" s="5" t="s">
        <v>115</v>
      </c>
      <c r="AP11" s="10" t="s">
        <v>116</v>
      </c>
      <c r="AQ11" s="5" t="s">
        <v>116</v>
      </c>
      <c r="AR11" s="5" t="s">
        <v>116</v>
      </c>
      <c r="AS11" s="5" t="s">
        <v>116</v>
      </c>
      <c r="AT11" s="5" t="s">
        <v>116</v>
      </c>
      <c r="AU11" s="5" t="s">
        <v>116</v>
      </c>
      <c r="AV11" s="5" t="s">
        <v>116</v>
      </c>
      <c r="AW11" s="5" t="s">
        <v>116</v>
      </c>
      <c r="AX11" s="10" t="s">
        <v>115</v>
      </c>
      <c r="AY11" s="5" t="s">
        <v>116</v>
      </c>
      <c r="AZ11" s="5" t="s">
        <v>116</v>
      </c>
      <c r="BA11" s="5" t="s">
        <v>116</v>
      </c>
      <c r="BB11" s="5" t="s">
        <v>116</v>
      </c>
      <c r="BC11" s="5" t="s">
        <v>115</v>
      </c>
      <c r="BD11" s="5" t="s">
        <v>115</v>
      </c>
      <c r="BE11" s="10" t="s">
        <v>116</v>
      </c>
      <c r="BG11" s="1">
        <f t="shared" ref="BG11:BG17" si="0">COUNTIF(B11:BE11,"F")</f>
        <v>19</v>
      </c>
    </row>
    <row r="12" spans="1:59" ht="20" customHeight="1" x14ac:dyDescent="0.15">
      <c r="A12" s="8" t="s">
        <v>123</v>
      </c>
      <c r="B12" s="5" t="s">
        <v>115</v>
      </c>
      <c r="C12" s="5" t="s">
        <v>116</v>
      </c>
      <c r="D12" s="5" t="s">
        <v>115</v>
      </c>
      <c r="E12" s="5" t="s">
        <v>115</v>
      </c>
      <c r="F12" s="5" t="s">
        <v>116</v>
      </c>
      <c r="G12" s="5" t="s">
        <v>115</v>
      </c>
      <c r="H12" s="5" t="s">
        <v>115</v>
      </c>
      <c r="I12" s="10" t="s">
        <v>116</v>
      </c>
      <c r="J12" s="5" t="s">
        <v>116</v>
      </c>
      <c r="K12" s="5" t="s">
        <v>116</v>
      </c>
      <c r="L12" s="5" t="s">
        <v>116</v>
      </c>
      <c r="M12" s="5" t="s">
        <v>116</v>
      </c>
      <c r="N12" s="5" t="s">
        <v>116</v>
      </c>
      <c r="O12" s="5" t="s">
        <v>115</v>
      </c>
      <c r="P12" s="5" t="s">
        <v>115</v>
      </c>
      <c r="Q12" s="5" t="s">
        <v>116</v>
      </c>
      <c r="R12" s="5" t="s">
        <v>115</v>
      </c>
      <c r="S12" s="5" t="s">
        <v>115</v>
      </c>
      <c r="T12" s="5" t="s">
        <v>115</v>
      </c>
      <c r="U12" s="5" t="s">
        <v>115</v>
      </c>
      <c r="V12" s="5" t="s">
        <v>115</v>
      </c>
      <c r="W12" s="5" t="s">
        <v>115</v>
      </c>
      <c r="X12" s="5" t="s">
        <v>116</v>
      </c>
      <c r="Y12" s="5" t="s">
        <v>116</v>
      </c>
      <c r="Z12" s="5" t="s">
        <v>116</v>
      </c>
      <c r="AA12" s="5" t="s">
        <v>116</v>
      </c>
      <c r="AB12" s="5" t="s">
        <v>116</v>
      </c>
      <c r="AC12" s="5" t="s">
        <v>116</v>
      </c>
      <c r="AD12" s="5" t="s">
        <v>115</v>
      </c>
      <c r="AE12" s="5" t="s">
        <v>115</v>
      </c>
      <c r="AF12" s="5" t="s">
        <v>116</v>
      </c>
      <c r="AG12" s="5" t="s">
        <v>115</v>
      </c>
      <c r="AH12" s="5" t="s">
        <v>115</v>
      </c>
      <c r="AI12" s="5" t="s">
        <v>115</v>
      </c>
      <c r="AJ12" s="5" t="s">
        <v>116</v>
      </c>
      <c r="AK12" s="5" t="s">
        <v>116</v>
      </c>
      <c r="AL12" s="5" t="s">
        <v>115</v>
      </c>
      <c r="AM12" s="5" t="s">
        <v>116</v>
      </c>
      <c r="AN12" s="5" t="s">
        <v>116</v>
      </c>
      <c r="AO12" s="5" t="s">
        <v>115</v>
      </c>
      <c r="AP12" s="5" t="s">
        <v>116</v>
      </c>
      <c r="AQ12" s="5" t="s">
        <v>115</v>
      </c>
      <c r="AR12" s="5" t="s">
        <v>116</v>
      </c>
      <c r="AS12" s="5" t="s">
        <v>116</v>
      </c>
      <c r="AT12" s="5" t="s">
        <v>116</v>
      </c>
      <c r="AU12" s="5" t="s">
        <v>116</v>
      </c>
      <c r="AV12" s="5" t="s">
        <v>116</v>
      </c>
      <c r="AW12" s="5" t="s">
        <v>116</v>
      </c>
      <c r="AX12" s="5" t="s">
        <v>115</v>
      </c>
      <c r="AY12" s="5" t="s">
        <v>116</v>
      </c>
      <c r="AZ12" s="5" t="s">
        <v>116</v>
      </c>
      <c r="BA12" s="5" t="s">
        <v>116</v>
      </c>
      <c r="BB12" s="5" t="s">
        <v>116</v>
      </c>
      <c r="BC12" s="5" t="s">
        <v>115</v>
      </c>
      <c r="BD12" s="5" t="s">
        <v>115</v>
      </c>
      <c r="BE12" s="5" t="s">
        <v>116</v>
      </c>
      <c r="BG12" s="1">
        <f t="shared" si="0"/>
        <v>24</v>
      </c>
    </row>
    <row r="13" spans="1:59" ht="20" customHeight="1" x14ac:dyDescent="0.15">
      <c r="A13" s="8" t="s">
        <v>124</v>
      </c>
      <c r="B13" s="5" t="s">
        <v>115</v>
      </c>
      <c r="C13" s="5" t="s">
        <v>116</v>
      </c>
      <c r="D13" s="5" t="s">
        <v>116</v>
      </c>
      <c r="E13" s="5" t="s">
        <v>116</v>
      </c>
      <c r="F13" s="5" t="s">
        <v>116</v>
      </c>
      <c r="G13" s="5" t="s">
        <v>116</v>
      </c>
      <c r="H13" s="5" t="s">
        <v>115</v>
      </c>
      <c r="I13" s="5" t="s">
        <v>116</v>
      </c>
      <c r="J13" s="5" t="s">
        <v>116</v>
      </c>
      <c r="K13" s="5" t="s">
        <v>116</v>
      </c>
      <c r="L13" s="5" t="s">
        <v>116</v>
      </c>
      <c r="M13" s="5" t="s">
        <v>116</v>
      </c>
      <c r="N13" s="5" t="s">
        <v>116</v>
      </c>
      <c r="O13" s="5" t="s">
        <v>115</v>
      </c>
      <c r="P13" s="5" t="s">
        <v>115</v>
      </c>
      <c r="Q13" s="10" t="s">
        <v>116</v>
      </c>
      <c r="R13" s="5" t="s">
        <v>115</v>
      </c>
      <c r="S13" s="5" t="s">
        <v>115</v>
      </c>
      <c r="T13" s="5" t="s">
        <v>115</v>
      </c>
      <c r="U13" s="5" t="s">
        <v>115</v>
      </c>
      <c r="V13" s="10" t="s">
        <v>116</v>
      </c>
      <c r="W13" s="5" t="s">
        <v>116</v>
      </c>
      <c r="X13" s="5" t="s">
        <v>116</v>
      </c>
      <c r="Y13" s="5" t="s">
        <v>116</v>
      </c>
      <c r="Z13" s="5" t="s">
        <v>116</v>
      </c>
      <c r="AA13" s="5" t="s">
        <v>116</v>
      </c>
      <c r="AB13" s="5" t="s">
        <v>116</v>
      </c>
      <c r="AC13" s="5" t="s">
        <v>116</v>
      </c>
      <c r="AD13" s="5" t="s">
        <v>115</v>
      </c>
      <c r="AE13" s="5" t="s">
        <v>115</v>
      </c>
      <c r="AF13" s="5" t="s">
        <v>116</v>
      </c>
      <c r="AG13" s="5" t="s">
        <v>116</v>
      </c>
      <c r="AH13" s="5" t="s">
        <v>116</v>
      </c>
      <c r="AI13" s="5" t="s">
        <v>116</v>
      </c>
      <c r="AJ13" s="5" t="s">
        <v>116</v>
      </c>
      <c r="AK13" s="5" t="s">
        <v>116</v>
      </c>
      <c r="AL13" s="5" t="s">
        <v>115</v>
      </c>
      <c r="AM13" s="5" t="s">
        <v>116</v>
      </c>
      <c r="AN13" s="5" t="s">
        <v>116</v>
      </c>
      <c r="AO13" s="5" t="s">
        <v>115</v>
      </c>
      <c r="AP13" s="5" t="s">
        <v>116</v>
      </c>
      <c r="AQ13" s="5" t="s">
        <v>116</v>
      </c>
      <c r="AR13" s="5" t="s">
        <v>116</v>
      </c>
      <c r="AS13" s="5" t="s">
        <v>116</v>
      </c>
      <c r="AT13" s="5" t="s">
        <v>116</v>
      </c>
      <c r="AU13" s="5" t="s">
        <v>116</v>
      </c>
      <c r="AV13" s="5" t="s">
        <v>116</v>
      </c>
      <c r="AW13" s="5" t="s">
        <v>116</v>
      </c>
      <c r="AX13" s="5" t="s">
        <v>116</v>
      </c>
      <c r="AY13" s="5" t="s">
        <v>116</v>
      </c>
      <c r="AZ13" s="5" t="s">
        <v>116</v>
      </c>
      <c r="BA13" s="5" t="s">
        <v>116</v>
      </c>
      <c r="BB13" s="5" t="s">
        <v>116</v>
      </c>
      <c r="BC13" s="5" t="s">
        <v>116</v>
      </c>
      <c r="BD13" s="5" t="s">
        <v>115</v>
      </c>
      <c r="BE13" s="5" t="s">
        <v>116</v>
      </c>
      <c r="BG13" s="1">
        <f t="shared" si="0"/>
        <v>13</v>
      </c>
    </row>
    <row r="14" spans="1:59" ht="20" customHeight="1" x14ac:dyDescent="0.15">
      <c r="A14" s="8" t="s">
        <v>125</v>
      </c>
      <c r="B14" s="5" t="s">
        <v>115</v>
      </c>
      <c r="C14" s="5" t="s">
        <v>116</v>
      </c>
      <c r="D14" s="5" t="s">
        <v>116</v>
      </c>
      <c r="E14" s="5" t="s">
        <v>116</v>
      </c>
      <c r="F14" s="5" t="s">
        <v>116</v>
      </c>
      <c r="G14" s="5" t="s">
        <v>116</v>
      </c>
      <c r="H14" s="5" t="s">
        <v>115</v>
      </c>
      <c r="I14" s="10" t="s">
        <v>116</v>
      </c>
      <c r="J14" s="5" t="s">
        <v>116</v>
      </c>
      <c r="K14" s="5" t="s">
        <v>116</v>
      </c>
      <c r="L14" s="5" t="s">
        <v>116</v>
      </c>
      <c r="M14" s="5" t="s">
        <v>116</v>
      </c>
      <c r="N14" s="5" t="s">
        <v>116</v>
      </c>
      <c r="O14" s="5" t="s">
        <v>115</v>
      </c>
      <c r="P14" s="5" t="s">
        <v>115</v>
      </c>
      <c r="Q14" s="5" t="s">
        <v>115</v>
      </c>
      <c r="R14" s="5" t="s">
        <v>115</v>
      </c>
      <c r="S14" s="5" t="s">
        <v>115</v>
      </c>
      <c r="T14" s="5" t="s">
        <v>115</v>
      </c>
      <c r="U14" s="5" t="s">
        <v>115</v>
      </c>
      <c r="V14" s="5" t="s">
        <v>115</v>
      </c>
      <c r="W14" s="10" t="s">
        <v>116</v>
      </c>
      <c r="X14" s="5" t="s">
        <v>116</v>
      </c>
      <c r="Y14" s="5" t="s">
        <v>116</v>
      </c>
      <c r="Z14" s="5" t="s">
        <v>116</v>
      </c>
      <c r="AA14" s="5" t="s">
        <v>116</v>
      </c>
      <c r="AB14" s="5" t="s">
        <v>116</v>
      </c>
      <c r="AC14" s="5" t="s">
        <v>116</v>
      </c>
      <c r="AD14" s="5" t="s">
        <v>116</v>
      </c>
      <c r="AE14" s="5" t="s">
        <v>115</v>
      </c>
      <c r="AF14" s="5" t="s">
        <v>116</v>
      </c>
      <c r="AG14" s="5" t="s">
        <v>116</v>
      </c>
      <c r="AH14" s="5" t="s">
        <v>116</v>
      </c>
      <c r="AI14" s="5" t="s">
        <v>116</v>
      </c>
      <c r="AJ14" s="5" t="s">
        <v>116</v>
      </c>
      <c r="AK14" s="5" t="s">
        <v>116</v>
      </c>
      <c r="AL14" s="5" t="s">
        <v>115</v>
      </c>
      <c r="AM14" s="5" t="s">
        <v>116</v>
      </c>
      <c r="AN14" s="5" t="s">
        <v>116</v>
      </c>
      <c r="AO14" s="5" t="s">
        <v>115</v>
      </c>
      <c r="AP14" s="5" t="s">
        <v>116</v>
      </c>
      <c r="AQ14" s="5" t="s">
        <v>116</v>
      </c>
      <c r="AR14" s="5" t="s">
        <v>116</v>
      </c>
      <c r="AS14" s="5" t="s">
        <v>116</v>
      </c>
      <c r="AT14" s="5" t="s">
        <v>116</v>
      </c>
      <c r="AU14" s="5" t="s">
        <v>116</v>
      </c>
      <c r="AV14" s="5" t="s">
        <v>116</v>
      </c>
      <c r="AW14" s="5" t="s">
        <v>116</v>
      </c>
      <c r="AX14" s="5" t="s">
        <v>116</v>
      </c>
      <c r="AY14" s="5" t="s">
        <v>116</v>
      </c>
      <c r="AZ14" s="5" t="s">
        <v>116</v>
      </c>
      <c r="BA14" s="5" t="s">
        <v>116</v>
      </c>
      <c r="BB14" s="5" t="s">
        <v>116</v>
      </c>
      <c r="BC14" s="5" t="s">
        <v>116</v>
      </c>
      <c r="BD14" s="5" t="s">
        <v>115</v>
      </c>
      <c r="BE14" s="5" t="s">
        <v>116</v>
      </c>
      <c r="BG14" s="1">
        <f t="shared" si="0"/>
        <v>14</v>
      </c>
    </row>
    <row r="15" spans="1:59" ht="20" customHeight="1" x14ac:dyDescent="0.15">
      <c r="A15" s="8" t="s">
        <v>126</v>
      </c>
      <c r="B15" s="5" t="s">
        <v>115</v>
      </c>
      <c r="C15" s="5" t="s">
        <v>116</v>
      </c>
      <c r="D15" s="5" t="s">
        <v>116</v>
      </c>
      <c r="E15" s="5" t="s">
        <v>116</v>
      </c>
      <c r="F15" s="5" t="s">
        <v>116</v>
      </c>
      <c r="G15" s="5" t="s">
        <v>116</v>
      </c>
      <c r="H15" s="5" t="s">
        <v>115</v>
      </c>
      <c r="I15" s="10" t="s">
        <v>116</v>
      </c>
      <c r="J15" s="5" t="s">
        <v>116</v>
      </c>
      <c r="K15" s="5" t="s">
        <v>116</v>
      </c>
      <c r="L15" s="5" t="s">
        <v>116</v>
      </c>
      <c r="M15" s="5" t="s">
        <v>116</v>
      </c>
      <c r="N15" s="5" t="s">
        <v>116</v>
      </c>
      <c r="O15" s="5" t="s">
        <v>115</v>
      </c>
      <c r="P15" s="5" t="s">
        <v>115</v>
      </c>
      <c r="Q15" s="10" t="s">
        <v>116</v>
      </c>
      <c r="R15" s="5" t="s">
        <v>115</v>
      </c>
      <c r="S15" s="5" t="s">
        <v>115</v>
      </c>
      <c r="T15" s="5" t="s">
        <v>115</v>
      </c>
      <c r="U15" s="5" t="s">
        <v>115</v>
      </c>
      <c r="V15" s="5" t="s">
        <v>115</v>
      </c>
      <c r="W15" s="10" t="s">
        <v>116</v>
      </c>
      <c r="X15" s="5" t="s">
        <v>116</v>
      </c>
      <c r="Y15" s="5" t="s">
        <v>116</v>
      </c>
      <c r="Z15" s="5" t="s">
        <v>116</v>
      </c>
      <c r="AA15" s="5" t="s">
        <v>116</v>
      </c>
      <c r="AB15" s="5" t="s">
        <v>116</v>
      </c>
      <c r="AC15" s="5" t="s">
        <v>116</v>
      </c>
      <c r="AD15" s="5" t="s">
        <v>116</v>
      </c>
      <c r="AE15" s="5" t="s">
        <v>115</v>
      </c>
      <c r="AF15" s="5" t="s">
        <v>116</v>
      </c>
      <c r="AG15" s="5" t="s">
        <v>116</v>
      </c>
      <c r="AH15" s="5" t="s">
        <v>115</v>
      </c>
      <c r="AI15" s="5" t="s">
        <v>116</v>
      </c>
      <c r="AJ15" s="5" t="s">
        <v>116</v>
      </c>
      <c r="AK15" s="5" t="s">
        <v>116</v>
      </c>
      <c r="AL15" s="5" t="s">
        <v>115</v>
      </c>
      <c r="AM15" s="5" t="s">
        <v>116</v>
      </c>
      <c r="AN15" s="5" t="s">
        <v>116</v>
      </c>
      <c r="AO15" s="5" t="s">
        <v>115</v>
      </c>
      <c r="AP15" s="5" t="s">
        <v>116</v>
      </c>
      <c r="AQ15" s="5" t="s">
        <v>116</v>
      </c>
      <c r="AR15" s="5" t="s">
        <v>116</v>
      </c>
      <c r="AS15" s="5" t="s">
        <v>116</v>
      </c>
      <c r="AT15" s="5" t="s">
        <v>116</v>
      </c>
      <c r="AU15" s="5" t="s">
        <v>116</v>
      </c>
      <c r="AV15" s="5" t="s">
        <v>116</v>
      </c>
      <c r="AW15" s="5" t="s">
        <v>116</v>
      </c>
      <c r="AX15" s="5" t="s">
        <v>116</v>
      </c>
      <c r="AY15" s="5" t="s">
        <v>116</v>
      </c>
      <c r="AZ15" s="5" t="s">
        <v>116</v>
      </c>
      <c r="BA15" s="5" t="s">
        <v>116</v>
      </c>
      <c r="BB15" s="5" t="s">
        <v>116</v>
      </c>
      <c r="BC15" s="5" t="s">
        <v>115</v>
      </c>
      <c r="BD15" s="5" t="s">
        <v>115</v>
      </c>
      <c r="BE15" s="5" t="s">
        <v>116</v>
      </c>
      <c r="BG15" s="1">
        <f t="shared" si="0"/>
        <v>15</v>
      </c>
    </row>
    <row r="16" spans="1:59" ht="20" customHeight="1" x14ac:dyDescent="0.15">
      <c r="A16" s="8" t="s">
        <v>127</v>
      </c>
      <c r="B16" s="5" t="s">
        <v>115</v>
      </c>
      <c r="C16" s="5" t="s">
        <v>116</v>
      </c>
      <c r="D16" s="5" t="s">
        <v>116</v>
      </c>
      <c r="E16" s="5" t="s">
        <v>116</v>
      </c>
      <c r="F16" s="5" t="s">
        <v>116</v>
      </c>
      <c r="G16" s="5" t="s">
        <v>116</v>
      </c>
      <c r="H16" s="5" t="s">
        <v>115</v>
      </c>
      <c r="I16" s="10" t="s">
        <v>116</v>
      </c>
      <c r="J16" s="5" t="s">
        <v>116</v>
      </c>
      <c r="K16" s="5" t="s">
        <v>116</v>
      </c>
      <c r="L16" s="5" t="s">
        <v>116</v>
      </c>
      <c r="M16" s="5" t="s">
        <v>116</v>
      </c>
      <c r="N16" s="5" t="s">
        <v>116</v>
      </c>
      <c r="O16" s="5" t="s">
        <v>115</v>
      </c>
      <c r="P16" s="5" t="s">
        <v>115</v>
      </c>
      <c r="Q16" s="5" t="s">
        <v>115</v>
      </c>
      <c r="R16" s="5" t="s">
        <v>115</v>
      </c>
      <c r="S16" s="5" t="s">
        <v>115</v>
      </c>
      <c r="T16" s="5" t="s">
        <v>115</v>
      </c>
      <c r="U16" s="5" t="s">
        <v>115</v>
      </c>
      <c r="V16" s="5" t="s">
        <v>115</v>
      </c>
      <c r="W16" s="10" t="s">
        <v>116</v>
      </c>
      <c r="X16" s="5" t="s">
        <v>116</v>
      </c>
      <c r="Y16" s="5" t="s">
        <v>116</v>
      </c>
      <c r="Z16" s="5" t="s">
        <v>116</v>
      </c>
      <c r="AA16" s="5" t="s">
        <v>116</v>
      </c>
      <c r="AB16" s="5" t="s">
        <v>116</v>
      </c>
      <c r="AC16" s="5" t="s">
        <v>116</v>
      </c>
      <c r="AD16" s="5" t="s">
        <v>116</v>
      </c>
      <c r="AE16" s="5" t="s">
        <v>115</v>
      </c>
      <c r="AF16" s="5" t="s">
        <v>116</v>
      </c>
      <c r="AG16" s="5" t="s">
        <v>116</v>
      </c>
      <c r="AH16" s="5" t="s">
        <v>115</v>
      </c>
      <c r="AI16" s="5" t="s">
        <v>116</v>
      </c>
      <c r="AJ16" s="5" t="s">
        <v>116</v>
      </c>
      <c r="AK16" s="5" t="s">
        <v>116</v>
      </c>
      <c r="AL16" s="5" t="s">
        <v>115</v>
      </c>
      <c r="AM16" s="5" t="s">
        <v>116</v>
      </c>
      <c r="AN16" s="5" t="s">
        <v>116</v>
      </c>
      <c r="AO16" s="5" t="s">
        <v>115</v>
      </c>
      <c r="AP16" s="5" t="s">
        <v>116</v>
      </c>
      <c r="AQ16" s="5" t="s">
        <v>116</v>
      </c>
      <c r="AR16" s="5" t="s">
        <v>116</v>
      </c>
      <c r="AS16" s="5" t="s">
        <v>116</v>
      </c>
      <c r="AT16" s="5" t="s">
        <v>116</v>
      </c>
      <c r="AU16" s="5" t="s">
        <v>116</v>
      </c>
      <c r="AV16" s="5" t="s">
        <v>116</v>
      </c>
      <c r="AW16" s="5" t="s">
        <v>116</v>
      </c>
      <c r="AX16" s="10" t="s">
        <v>115</v>
      </c>
      <c r="AY16" s="10" t="s">
        <v>116</v>
      </c>
      <c r="AZ16" s="5" t="s">
        <v>116</v>
      </c>
      <c r="BA16" s="5" t="s">
        <v>116</v>
      </c>
      <c r="BB16" s="5" t="s">
        <v>116</v>
      </c>
      <c r="BC16" s="5" t="s">
        <v>115</v>
      </c>
      <c r="BD16" s="5" t="s">
        <v>115</v>
      </c>
      <c r="BE16" s="5" t="s">
        <v>116</v>
      </c>
      <c r="BG16" s="1">
        <f t="shared" si="0"/>
        <v>17</v>
      </c>
    </row>
    <row r="17" spans="1:59" ht="20" customHeight="1" x14ac:dyDescent="0.15">
      <c r="A17" s="8" t="s">
        <v>128</v>
      </c>
      <c r="B17" s="5" t="s">
        <v>115</v>
      </c>
      <c r="C17" s="5" t="s">
        <v>116</v>
      </c>
      <c r="D17" s="5" t="s">
        <v>115</v>
      </c>
      <c r="E17" s="5" t="s">
        <v>115</v>
      </c>
      <c r="F17" s="10" t="s">
        <v>116</v>
      </c>
      <c r="G17" s="5" t="s">
        <v>115</v>
      </c>
      <c r="H17" s="5" t="s">
        <v>115</v>
      </c>
      <c r="I17" s="10" t="s">
        <v>116</v>
      </c>
      <c r="J17" s="5" t="s">
        <v>116</v>
      </c>
      <c r="K17" s="5" t="s">
        <v>116</v>
      </c>
      <c r="L17" s="5" t="s">
        <v>116</v>
      </c>
      <c r="M17" s="5" t="s">
        <v>116</v>
      </c>
      <c r="N17" s="5" t="s">
        <v>116</v>
      </c>
      <c r="O17" s="5" t="s">
        <v>115</v>
      </c>
      <c r="P17" s="5" t="s">
        <v>115</v>
      </c>
      <c r="Q17" s="10" t="s">
        <v>116</v>
      </c>
      <c r="R17" s="5" t="s">
        <v>115</v>
      </c>
      <c r="S17" s="5" t="s">
        <v>115</v>
      </c>
      <c r="T17" s="5" t="s">
        <v>115</v>
      </c>
      <c r="U17" s="5" t="s">
        <v>115</v>
      </c>
      <c r="V17" s="5" t="s">
        <v>115</v>
      </c>
      <c r="W17" s="10" t="s">
        <v>116</v>
      </c>
      <c r="X17" s="5" t="s">
        <v>116</v>
      </c>
      <c r="Y17" s="5" t="s">
        <v>116</v>
      </c>
      <c r="Z17" s="5" t="s">
        <v>116</v>
      </c>
      <c r="AA17" s="5" t="s">
        <v>116</v>
      </c>
      <c r="AB17" s="5" t="s">
        <v>116</v>
      </c>
      <c r="AC17" s="5" t="s">
        <v>116</v>
      </c>
      <c r="AD17" s="5" t="s">
        <v>115</v>
      </c>
      <c r="AE17" s="5" t="s">
        <v>115</v>
      </c>
      <c r="AF17" s="5" t="s">
        <v>116</v>
      </c>
      <c r="AG17" s="5" t="s">
        <v>115</v>
      </c>
      <c r="AH17" s="5" t="s">
        <v>115</v>
      </c>
      <c r="AI17" s="5" t="s">
        <v>115</v>
      </c>
      <c r="AJ17" s="5" t="s">
        <v>116</v>
      </c>
      <c r="AK17" s="5" t="s">
        <v>116</v>
      </c>
      <c r="AL17" s="5" t="s">
        <v>115</v>
      </c>
      <c r="AM17" s="5" t="s">
        <v>116</v>
      </c>
      <c r="AN17" s="5" t="s">
        <v>116</v>
      </c>
      <c r="AO17" s="5" t="s">
        <v>115</v>
      </c>
      <c r="AP17" s="5" t="s">
        <v>116</v>
      </c>
      <c r="AQ17" s="5" t="s">
        <v>116</v>
      </c>
      <c r="AR17" s="5" t="s">
        <v>116</v>
      </c>
      <c r="AS17" s="5" t="s">
        <v>116</v>
      </c>
      <c r="AT17" s="5" t="s">
        <v>116</v>
      </c>
      <c r="AU17" s="5" t="s">
        <v>116</v>
      </c>
      <c r="AV17" s="5" t="s">
        <v>116</v>
      </c>
      <c r="AW17" s="5" t="s">
        <v>116</v>
      </c>
      <c r="AX17" s="5" t="s">
        <v>116</v>
      </c>
      <c r="AY17" s="5" t="s">
        <v>116</v>
      </c>
      <c r="AZ17" s="5" t="s">
        <v>116</v>
      </c>
      <c r="BA17" s="5" t="s">
        <v>116</v>
      </c>
      <c r="BB17" s="5" t="s">
        <v>116</v>
      </c>
      <c r="BC17" s="5" t="s">
        <v>116</v>
      </c>
      <c r="BD17" s="5" t="s">
        <v>115</v>
      </c>
      <c r="BE17" s="5" t="s">
        <v>116</v>
      </c>
      <c r="BG17" s="1">
        <f t="shared" si="0"/>
        <v>20</v>
      </c>
    </row>
    <row r="18" spans="1:59" ht="20" customHeight="1" x14ac:dyDescent="0.15">
      <c r="A18" s="13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</row>
    <row r="19" spans="1:59" ht="20" customHeight="1" x14ac:dyDescent="0.15">
      <c r="A19" s="8" t="s">
        <v>129</v>
      </c>
      <c r="B19" s="12" t="s">
        <v>115</v>
      </c>
      <c r="C19" s="11" t="s">
        <v>116</v>
      </c>
      <c r="D19" s="11" t="s">
        <v>115</v>
      </c>
      <c r="E19" s="11" t="s">
        <v>115</v>
      </c>
      <c r="F19" s="11" t="s">
        <v>116</v>
      </c>
      <c r="G19" s="11" t="s">
        <v>115</v>
      </c>
      <c r="H19" s="11" t="s">
        <v>115</v>
      </c>
      <c r="I19" s="11" t="s">
        <v>115</v>
      </c>
      <c r="J19" s="11" t="s">
        <v>116</v>
      </c>
      <c r="K19" s="11" t="s">
        <v>116</v>
      </c>
      <c r="L19" s="11" t="s">
        <v>116</v>
      </c>
      <c r="M19" s="11" t="s">
        <v>116</v>
      </c>
      <c r="N19" s="11" t="s">
        <v>116</v>
      </c>
      <c r="O19" s="11" t="s">
        <v>115</v>
      </c>
      <c r="P19" s="11" t="s">
        <v>116</v>
      </c>
      <c r="Q19" s="11" t="s">
        <v>115</v>
      </c>
      <c r="R19" s="11" t="s">
        <v>115</v>
      </c>
      <c r="S19" s="11" t="s">
        <v>115</v>
      </c>
      <c r="T19" s="11" t="s">
        <v>116</v>
      </c>
      <c r="U19" s="11" t="s">
        <v>115</v>
      </c>
      <c r="V19" s="11" t="s">
        <v>115</v>
      </c>
      <c r="W19" s="11" t="s">
        <v>115</v>
      </c>
      <c r="X19" s="11" t="s">
        <v>116</v>
      </c>
      <c r="Y19" s="11" t="s">
        <v>116</v>
      </c>
      <c r="Z19" s="11" t="s">
        <v>116</v>
      </c>
      <c r="AA19" s="11" t="s">
        <v>116</v>
      </c>
      <c r="AB19" s="11" t="s">
        <v>115</v>
      </c>
      <c r="AC19" s="11" t="s">
        <v>116</v>
      </c>
      <c r="AD19" s="11" t="s">
        <v>115</v>
      </c>
      <c r="AE19" s="11" t="s">
        <v>115</v>
      </c>
      <c r="AF19" s="11" t="s">
        <v>116</v>
      </c>
      <c r="AG19" s="11" t="s">
        <v>116</v>
      </c>
      <c r="AH19" s="11" t="s">
        <v>116</v>
      </c>
      <c r="AI19" s="11" t="s">
        <v>116</v>
      </c>
      <c r="AJ19" s="11" t="s">
        <v>116</v>
      </c>
      <c r="AK19" s="11" t="s">
        <v>116</v>
      </c>
      <c r="AL19" s="11" t="s">
        <v>115</v>
      </c>
      <c r="AM19" s="11" t="s">
        <v>116</v>
      </c>
      <c r="AN19" s="11" t="s">
        <v>116</v>
      </c>
      <c r="AO19" s="11" t="s">
        <v>115</v>
      </c>
      <c r="AP19" s="11" t="s">
        <v>116</v>
      </c>
      <c r="AQ19" s="11" t="s">
        <v>116</v>
      </c>
      <c r="AR19" s="11" t="s">
        <v>116</v>
      </c>
      <c r="AS19" s="11" t="s">
        <v>116</v>
      </c>
      <c r="AT19" s="11" t="s">
        <v>116</v>
      </c>
      <c r="AU19" s="11" t="s">
        <v>116</v>
      </c>
      <c r="AV19" s="11" t="s">
        <v>116</v>
      </c>
      <c r="AW19" s="11" t="s">
        <v>116</v>
      </c>
      <c r="AX19" s="11" t="s">
        <v>115</v>
      </c>
      <c r="AY19" s="11" t="s">
        <v>116</v>
      </c>
      <c r="AZ19" s="11" t="s">
        <v>116</v>
      </c>
      <c r="BA19" s="11" t="s">
        <v>116</v>
      </c>
      <c r="BB19" s="11" t="s">
        <v>116</v>
      </c>
      <c r="BC19" s="5" t="s">
        <v>115</v>
      </c>
      <c r="BD19" s="5" t="s">
        <v>115</v>
      </c>
      <c r="BE19" s="11" t="s">
        <v>116</v>
      </c>
      <c r="BG19" s="1">
        <f>COUNTIF(B19:BE19,"F")</f>
        <v>21</v>
      </c>
    </row>
    <row r="20" spans="1:59" ht="20" customHeight="1" x14ac:dyDescent="0.15">
      <c r="A20" s="8" t="s">
        <v>130</v>
      </c>
      <c r="B20" s="12" t="s">
        <v>115</v>
      </c>
      <c r="C20" s="11" t="s">
        <v>116</v>
      </c>
      <c r="D20" s="11" t="s">
        <v>116</v>
      </c>
      <c r="E20" s="11" t="s">
        <v>116</v>
      </c>
      <c r="F20" s="11" t="s">
        <v>116</v>
      </c>
      <c r="G20" s="11" t="s">
        <v>116</v>
      </c>
      <c r="H20" s="5" t="s">
        <v>115</v>
      </c>
      <c r="I20" s="11" t="s">
        <v>116</v>
      </c>
      <c r="J20" s="11" t="s">
        <v>116</v>
      </c>
      <c r="K20" s="11" t="s">
        <v>116</v>
      </c>
      <c r="L20" s="11" t="s">
        <v>116</v>
      </c>
      <c r="M20" s="11" t="s">
        <v>116</v>
      </c>
      <c r="N20" s="11" t="s">
        <v>116</v>
      </c>
      <c r="O20" s="11" t="s">
        <v>116</v>
      </c>
      <c r="P20" s="5" t="s">
        <v>115</v>
      </c>
      <c r="Q20" s="5" t="s">
        <v>115</v>
      </c>
      <c r="R20" s="11" t="s">
        <v>116</v>
      </c>
      <c r="S20" s="5" t="s">
        <v>115</v>
      </c>
      <c r="T20" s="11" t="s">
        <v>116</v>
      </c>
      <c r="U20" s="5" t="s">
        <v>115</v>
      </c>
      <c r="V20" s="11" t="s">
        <v>116</v>
      </c>
      <c r="W20" s="11" t="s">
        <v>116</v>
      </c>
      <c r="X20" s="11" t="s">
        <v>116</v>
      </c>
      <c r="Y20" s="11" t="s">
        <v>116</v>
      </c>
      <c r="Z20" s="11" t="s">
        <v>116</v>
      </c>
      <c r="AA20" s="11" t="s">
        <v>116</v>
      </c>
      <c r="AB20" s="11" t="s">
        <v>116</v>
      </c>
      <c r="AC20" s="11" t="s">
        <v>116</v>
      </c>
      <c r="AD20" s="11" t="s">
        <v>116</v>
      </c>
      <c r="AE20" s="5" t="s">
        <v>115</v>
      </c>
      <c r="AF20" s="11" t="s">
        <v>116</v>
      </c>
      <c r="AG20" s="11" t="s">
        <v>116</v>
      </c>
      <c r="AH20" s="5" t="s">
        <v>115</v>
      </c>
      <c r="AI20" s="11" t="s">
        <v>116</v>
      </c>
      <c r="AJ20" s="11" t="s">
        <v>116</v>
      </c>
      <c r="AK20" s="11" t="s">
        <v>116</v>
      </c>
      <c r="AL20" s="11" t="s">
        <v>116</v>
      </c>
      <c r="AM20" s="11" t="s">
        <v>116</v>
      </c>
      <c r="AN20" s="11" t="s">
        <v>116</v>
      </c>
      <c r="AO20" s="5" t="s">
        <v>115</v>
      </c>
      <c r="AP20" s="11" t="s">
        <v>116</v>
      </c>
      <c r="AQ20" s="5" t="s">
        <v>115</v>
      </c>
      <c r="AR20" s="11" t="s">
        <v>116</v>
      </c>
      <c r="AS20" s="11" t="s">
        <v>116</v>
      </c>
      <c r="AT20" s="11" t="s">
        <v>116</v>
      </c>
      <c r="AU20" s="11" t="s">
        <v>116</v>
      </c>
      <c r="AV20" s="11" t="s">
        <v>116</v>
      </c>
      <c r="AW20" s="11" t="s">
        <v>116</v>
      </c>
      <c r="AX20" s="11" t="s">
        <v>116</v>
      </c>
      <c r="AY20" s="11" t="s">
        <v>116</v>
      </c>
      <c r="AZ20" s="11" t="s">
        <v>116</v>
      </c>
      <c r="BA20" s="11" t="s">
        <v>116</v>
      </c>
      <c r="BB20" s="11" t="s">
        <v>116</v>
      </c>
      <c r="BC20" s="5" t="s">
        <v>115</v>
      </c>
      <c r="BD20" s="5" t="s">
        <v>115</v>
      </c>
      <c r="BE20" s="11" t="s">
        <v>116</v>
      </c>
      <c r="BG20" s="1">
        <f>COUNTIF(B20:BE20,"F")</f>
        <v>12</v>
      </c>
    </row>
    <row r="21" spans="1:59" ht="20" customHeight="1" x14ac:dyDescent="0.15">
      <c r="A21" s="8" t="s">
        <v>131</v>
      </c>
      <c r="B21" s="12" t="s">
        <v>115</v>
      </c>
      <c r="C21" s="11" t="s">
        <v>116</v>
      </c>
      <c r="D21" s="11" t="s">
        <v>116</v>
      </c>
      <c r="E21" s="11" t="s">
        <v>116</v>
      </c>
      <c r="F21" s="11" t="s">
        <v>116</v>
      </c>
      <c r="G21" s="11" t="s">
        <v>116</v>
      </c>
      <c r="H21" s="11" t="s">
        <v>115</v>
      </c>
      <c r="I21" s="11" t="s">
        <v>116</v>
      </c>
      <c r="J21" s="11" t="s">
        <v>116</v>
      </c>
      <c r="K21" s="11" t="s">
        <v>116</v>
      </c>
      <c r="L21" s="11" t="s">
        <v>116</v>
      </c>
      <c r="M21" s="11" t="s">
        <v>116</v>
      </c>
      <c r="N21" s="11" t="s">
        <v>116</v>
      </c>
      <c r="O21" s="11" t="s">
        <v>115</v>
      </c>
      <c r="P21" s="11" t="s">
        <v>115</v>
      </c>
      <c r="Q21" s="11" t="s">
        <v>115</v>
      </c>
      <c r="R21" s="11" t="s">
        <v>116</v>
      </c>
      <c r="S21" s="11" t="s">
        <v>115</v>
      </c>
      <c r="T21" s="11" t="s">
        <v>116</v>
      </c>
      <c r="U21" s="11" t="s">
        <v>115</v>
      </c>
      <c r="V21" s="11" t="s">
        <v>115</v>
      </c>
      <c r="W21" s="11" t="s">
        <v>116</v>
      </c>
      <c r="X21" s="11" t="s">
        <v>116</v>
      </c>
      <c r="Y21" s="11" t="s">
        <v>116</v>
      </c>
      <c r="Z21" s="11" t="s">
        <v>116</v>
      </c>
      <c r="AA21" s="11" t="s">
        <v>116</v>
      </c>
      <c r="AB21" s="11" t="s">
        <v>116</v>
      </c>
      <c r="AC21" s="11" t="s">
        <v>116</v>
      </c>
      <c r="AD21" s="11" t="s">
        <v>116</v>
      </c>
      <c r="AE21" s="11" t="s">
        <v>115</v>
      </c>
      <c r="AF21" s="11" t="s">
        <v>116</v>
      </c>
      <c r="AG21" s="11" t="s">
        <v>116</v>
      </c>
      <c r="AH21" s="11" t="s">
        <v>115</v>
      </c>
      <c r="AI21" s="11" t="s">
        <v>116</v>
      </c>
      <c r="AJ21" s="11" t="s">
        <v>116</v>
      </c>
      <c r="AK21" s="11" t="s">
        <v>116</v>
      </c>
      <c r="AL21" s="11" t="s">
        <v>115</v>
      </c>
      <c r="AM21" s="11" t="s">
        <v>116</v>
      </c>
      <c r="AN21" s="11" t="s">
        <v>116</v>
      </c>
      <c r="AO21" s="11" t="s">
        <v>116</v>
      </c>
      <c r="AP21" s="11" t="s">
        <v>116</v>
      </c>
      <c r="AQ21" s="11" t="s">
        <v>116</v>
      </c>
      <c r="AR21" s="11" t="s">
        <v>116</v>
      </c>
      <c r="AS21" s="11" t="s">
        <v>116</v>
      </c>
      <c r="AT21" s="11" t="s">
        <v>116</v>
      </c>
      <c r="AU21" s="11" t="s">
        <v>116</v>
      </c>
      <c r="AV21" s="11" t="s">
        <v>116</v>
      </c>
      <c r="AW21" s="11" t="s">
        <v>116</v>
      </c>
      <c r="AX21" s="11" t="s">
        <v>115</v>
      </c>
      <c r="AY21" s="11" t="s">
        <v>116</v>
      </c>
      <c r="AZ21" s="11" t="s">
        <v>116</v>
      </c>
      <c r="BA21" s="11" t="s">
        <v>116</v>
      </c>
      <c r="BB21" s="11" t="s">
        <v>116</v>
      </c>
      <c r="BC21" s="11" t="s">
        <v>115</v>
      </c>
      <c r="BD21" s="11" t="s">
        <v>115</v>
      </c>
      <c r="BE21" s="11" t="s">
        <v>116</v>
      </c>
      <c r="BG21" s="1">
        <f>COUNTIF(B21:BE21,"F")</f>
        <v>14</v>
      </c>
    </row>
    <row r="22" spans="1:59" ht="20" customHeight="1" x14ac:dyDescent="0.15">
      <c r="A22" s="8" t="s">
        <v>132</v>
      </c>
      <c r="B22" s="12" t="s">
        <v>115</v>
      </c>
      <c r="C22" s="11" t="s">
        <v>116</v>
      </c>
      <c r="D22" s="11" t="s">
        <v>116</v>
      </c>
      <c r="E22" s="11" t="s">
        <v>116</v>
      </c>
      <c r="F22" s="11" t="s">
        <v>116</v>
      </c>
      <c r="G22" s="11" t="s">
        <v>116</v>
      </c>
      <c r="H22" s="11" t="s">
        <v>115</v>
      </c>
      <c r="I22" s="11" t="s">
        <v>116</v>
      </c>
      <c r="J22" s="11" t="s">
        <v>116</v>
      </c>
      <c r="K22" s="11" t="s">
        <v>116</v>
      </c>
      <c r="L22" s="11" t="s">
        <v>116</v>
      </c>
      <c r="M22" s="11" t="s">
        <v>116</v>
      </c>
      <c r="N22" s="11" t="s">
        <v>116</v>
      </c>
      <c r="O22" s="11" t="s">
        <v>115</v>
      </c>
      <c r="P22" s="11" t="s">
        <v>115</v>
      </c>
      <c r="Q22" s="11" t="s">
        <v>115</v>
      </c>
      <c r="R22" s="11" t="s">
        <v>115</v>
      </c>
      <c r="S22" s="11" t="s">
        <v>115</v>
      </c>
      <c r="T22" s="11" t="s">
        <v>116</v>
      </c>
      <c r="U22" s="11" t="s">
        <v>115</v>
      </c>
      <c r="V22" s="11" t="s">
        <v>115</v>
      </c>
      <c r="W22" s="11" t="s">
        <v>116</v>
      </c>
      <c r="X22" s="11" t="s">
        <v>116</v>
      </c>
      <c r="Y22" s="11" t="s">
        <v>116</v>
      </c>
      <c r="Z22" s="11" t="s">
        <v>116</v>
      </c>
      <c r="AA22" s="11" t="s">
        <v>116</v>
      </c>
      <c r="AB22" s="11" t="s">
        <v>116</v>
      </c>
      <c r="AC22" s="11" t="s">
        <v>116</v>
      </c>
      <c r="AD22" s="11" t="s">
        <v>115</v>
      </c>
      <c r="AE22" s="11" t="s">
        <v>115</v>
      </c>
      <c r="AF22" s="11" t="s">
        <v>116</v>
      </c>
      <c r="AG22" s="11" t="s">
        <v>115</v>
      </c>
      <c r="AH22" s="11" t="s">
        <v>115</v>
      </c>
      <c r="AI22" s="11" t="s">
        <v>116</v>
      </c>
      <c r="AJ22" s="11" t="s">
        <v>116</v>
      </c>
      <c r="AK22" s="11" t="s">
        <v>116</v>
      </c>
      <c r="AL22" s="11" t="s">
        <v>115</v>
      </c>
      <c r="AM22" s="11" t="s">
        <v>116</v>
      </c>
      <c r="AN22" s="11" t="s">
        <v>116</v>
      </c>
      <c r="AO22" s="11" t="s">
        <v>115</v>
      </c>
      <c r="AP22" s="11" t="s">
        <v>116</v>
      </c>
      <c r="AQ22" s="11" t="s">
        <v>116</v>
      </c>
      <c r="AR22" s="11" t="s">
        <v>116</v>
      </c>
      <c r="AS22" s="11" t="s">
        <v>116</v>
      </c>
      <c r="AT22" s="11" t="s">
        <v>116</v>
      </c>
      <c r="AU22" s="11" t="s">
        <v>116</v>
      </c>
      <c r="AV22" s="11" t="s">
        <v>116</v>
      </c>
      <c r="AW22" s="11" t="s">
        <v>116</v>
      </c>
      <c r="AX22" s="11" t="s">
        <v>115</v>
      </c>
      <c r="AY22" s="11" t="s">
        <v>116</v>
      </c>
      <c r="AZ22" s="11" t="s">
        <v>116</v>
      </c>
      <c r="BA22" s="11" t="s">
        <v>116</v>
      </c>
      <c r="BB22" s="11" t="s">
        <v>116</v>
      </c>
      <c r="BC22" s="11" t="s">
        <v>115</v>
      </c>
      <c r="BD22" s="11" t="s">
        <v>115</v>
      </c>
      <c r="BE22" s="11" t="s">
        <v>116</v>
      </c>
      <c r="BG22" s="1">
        <f>COUNTIF(B22:BE22,"F")</f>
        <v>18</v>
      </c>
    </row>
    <row r="23" spans="1:59" ht="20" customHeight="1" x14ac:dyDescent="0.15">
      <c r="A23" s="8" t="s">
        <v>133</v>
      </c>
      <c r="B23" s="12" t="s">
        <v>115</v>
      </c>
      <c r="C23" s="11" t="s">
        <v>116</v>
      </c>
      <c r="D23" s="11" t="s">
        <v>116</v>
      </c>
      <c r="E23" s="11" t="s">
        <v>116</v>
      </c>
      <c r="F23" s="11" t="s">
        <v>116</v>
      </c>
      <c r="G23" s="11" t="s">
        <v>116</v>
      </c>
      <c r="H23" s="5" t="s">
        <v>115</v>
      </c>
      <c r="I23" s="11" t="s">
        <v>116</v>
      </c>
      <c r="J23" s="11" t="s">
        <v>116</v>
      </c>
      <c r="K23" s="11" t="s">
        <v>116</v>
      </c>
      <c r="L23" s="11" t="s">
        <v>116</v>
      </c>
      <c r="M23" s="11" t="s">
        <v>116</v>
      </c>
      <c r="N23" s="11" t="s">
        <v>116</v>
      </c>
      <c r="O23" s="5" t="s">
        <v>115</v>
      </c>
      <c r="P23" s="5" t="s">
        <v>115</v>
      </c>
      <c r="Q23" s="5" t="s">
        <v>115</v>
      </c>
      <c r="R23" s="11" t="s">
        <v>116</v>
      </c>
      <c r="S23" s="5" t="s">
        <v>115</v>
      </c>
      <c r="T23" s="11" t="s">
        <v>116</v>
      </c>
      <c r="U23" s="12" t="s">
        <v>115</v>
      </c>
      <c r="V23" s="11" t="s">
        <v>116</v>
      </c>
      <c r="W23" s="11" t="s">
        <v>116</v>
      </c>
      <c r="X23" s="11" t="s">
        <v>116</v>
      </c>
      <c r="Y23" s="11" t="s">
        <v>116</v>
      </c>
      <c r="Z23" s="11" t="s">
        <v>116</v>
      </c>
      <c r="AA23" s="11" t="s">
        <v>116</v>
      </c>
      <c r="AB23" s="11" t="s">
        <v>116</v>
      </c>
      <c r="AC23" s="11" t="s">
        <v>116</v>
      </c>
      <c r="AD23" s="12" t="s">
        <v>115</v>
      </c>
      <c r="AE23" s="12" t="s">
        <v>115</v>
      </c>
      <c r="AF23" s="11" t="s">
        <v>116</v>
      </c>
      <c r="AG23" s="11" t="s">
        <v>116</v>
      </c>
      <c r="AH23" s="11" t="s">
        <v>116</v>
      </c>
      <c r="AI23" s="11" t="s">
        <v>116</v>
      </c>
      <c r="AJ23" s="11" t="s">
        <v>116</v>
      </c>
      <c r="AK23" s="11" t="s">
        <v>116</v>
      </c>
      <c r="AL23" s="12" t="s">
        <v>115</v>
      </c>
      <c r="AM23" s="11" t="s">
        <v>116</v>
      </c>
      <c r="AN23" s="11" t="s">
        <v>116</v>
      </c>
      <c r="AO23" s="11" t="s">
        <v>116</v>
      </c>
      <c r="AP23" s="11" t="s">
        <v>116</v>
      </c>
      <c r="AQ23" s="11" t="s">
        <v>116</v>
      </c>
      <c r="AR23" s="11" t="s">
        <v>116</v>
      </c>
      <c r="AS23" s="11" t="s">
        <v>116</v>
      </c>
      <c r="AT23" s="11" t="s">
        <v>116</v>
      </c>
      <c r="AU23" s="11" t="s">
        <v>116</v>
      </c>
      <c r="AV23" s="11" t="s">
        <v>116</v>
      </c>
      <c r="AW23" s="11" t="s">
        <v>116</v>
      </c>
      <c r="AX23" s="12" t="s">
        <v>115</v>
      </c>
      <c r="AY23" s="11" t="s">
        <v>116</v>
      </c>
      <c r="AZ23" s="11" t="s">
        <v>116</v>
      </c>
      <c r="BA23" s="11" t="s">
        <v>116</v>
      </c>
      <c r="BB23" s="11" t="s">
        <v>116</v>
      </c>
      <c r="BC23" s="12" t="s">
        <v>115</v>
      </c>
      <c r="BD23" s="12" t="s">
        <v>115</v>
      </c>
      <c r="BE23" s="11" t="s">
        <v>116</v>
      </c>
      <c r="BG23" s="1">
        <f>COUNTIF(B23:BE23,"F")</f>
        <v>13</v>
      </c>
    </row>
    <row r="24" spans="1:59" ht="20" customHeight="1" x14ac:dyDescent="0.15">
      <c r="A24" s="13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</row>
    <row r="25" spans="1:59" ht="20" customHeight="1" x14ac:dyDescent="0.15">
      <c r="A25" s="8" t="s">
        <v>134</v>
      </c>
      <c r="B25" s="10" t="s">
        <v>115</v>
      </c>
      <c r="C25" s="10" t="s">
        <v>116</v>
      </c>
      <c r="D25" s="5" t="s">
        <v>116</v>
      </c>
      <c r="E25" s="5" t="s">
        <v>116</v>
      </c>
      <c r="F25" s="5" t="s">
        <v>116</v>
      </c>
      <c r="G25" s="5" t="s">
        <v>116</v>
      </c>
      <c r="H25" s="10" t="s">
        <v>115</v>
      </c>
      <c r="I25" s="10" t="s">
        <v>116</v>
      </c>
      <c r="J25" s="10" t="s">
        <v>115</v>
      </c>
      <c r="K25" s="10" t="s">
        <v>116</v>
      </c>
      <c r="L25" s="10" t="s">
        <v>115</v>
      </c>
      <c r="M25" s="10" t="s">
        <v>116</v>
      </c>
      <c r="N25" s="5" t="s">
        <v>116</v>
      </c>
      <c r="O25" s="5" t="s">
        <v>116</v>
      </c>
      <c r="P25" s="5" t="s">
        <v>116</v>
      </c>
      <c r="Q25" s="10" t="s">
        <v>116</v>
      </c>
      <c r="R25" s="5" t="s">
        <v>116</v>
      </c>
      <c r="S25" s="10" t="s">
        <v>115</v>
      </c>
      <c r="T25" s="10" t="s">
        <v>115</v>
      </c>
      <c r="U25" s="10" t="s">
        <v>116</v>
      </c>
      <c r="V25" s="10" t="s">
        <v>115</v>
      </c>
      <c r="W25" s="10" t="s">
        <v>116</v>
      </c>
      <c r="X25" s="10" t="s">
        <v>116</v>
      </c>
      <c r="Y25" s="10" t="s">
        <v>116</v>
      </c>
      <c r="Z25" s="10" t="s">
        <v>115</v>
      </c>
      <c r="AA25" s="10" t="s">
        <v>116</v>
      </c>
      <c r="AB25" s="10" t="s">
        <v>115</v>
      </c>
      <c r="AC25" s="10" t="s">
        <v>116</v>
      </c>
      <c r="AD25" s="10" t="s">
        <v>115</v>
      </c>
      <c r="AE25" s="10" t="s">
        <v>115</v>
      </c>
      <c r="AF25" s="10" t="s">
        <v>116</v>
      </c>
      <c r="AG25" s="10" t="s">
        <v>115</v>
      </c>
      <c r="AH25" s="10" t="s">
        <v>115</v>
      </c>
      <c r="AI25" s="10" t="s">
        <v>116</v>
      </c>
      <c r="AJ25" s="5" t="s">
        <v>116</v>
      </c>
      <c r="AK25" s="5" t="s">
        <v>116</v>
      </c>
      <c r="AL25" s="5" t="s">
        <v>116</v>
      </c>
      <c r="AM25" s="5" t="s">
        <v>116</v>
      </c>
      <c r="AN25" s="5" t="s">
        <v>116</v>
      </c>
      <c r="AO25" s="5" t="s">
        <v>116</v>
      </c>
      <c r="AP25" s="5" t="s">
        <v>116</v>
      </c>
      <c r="AQ25" s="5" t="s">
        <v>116</v>
      </c>
      <c r="AR25" s="5" t="s">
        <v>116</v>
      </c>
      <c r="AS25" s="5" t="s">
        <v>116</v>
      </c>
      <c r="AT25" s="5" t="s">
        <v>116</v>
      </c>
      <c r="AU25" s="5" t="s">
        <v>116</v>
      </c>
      <c r="AV25" s="5" t="s">
        <v>116</v>
      </c>
      <c r="AW25" s="5" t="s">
        <v>116</v>
      </c>
      <c r="AX25" s="5" t="s">
        <v>116</v>
      </c>
      <c r="AY25" s="5" t="s">
        <v>116</v>
      </c>
      <c r="AZ25" s="5" t="s">
        <v>116</v>
      </c>
      <c r="BA25" s="5" t="s">
        <v>116</v>
      </c>
      <c r="BB25" s="5" t="s">
        <v>116</v>
      </c>
      <c r="BC25" s="5" t="s">
        <v>116</v>
      </c>
      <c r="BD25" s="10" t="s">
        <v>115</v>
      </c>
      <c r="BE25" s="10" t="s">
        <v>116</v>
      </c>
      <c r="BG25" s="1">
        <f t="shared" ref="BG25:BG31" si="1">COUNTIF(B25:BE25,"F")</f>
        <v>14</v>
      </c>
    </row>
    <row r="26" spans="1:59" ht="20" customHeight="1" x14ac:dyDescent="0.15">
      <c r="A26" s="8" t="s">
        <v>135</v>
      </c>
      <c r="B26" s="4" t="s">
        <v>115</v>
      </c>
      <c r="C26" s="5" t="s">
        <v>116</v>
      </c>
      <c r="D26" s="5" t="s">
        <v>116</v>
      </c>
      <c r="E26" s="5" t="s">
        <v>116</v>
      </c>
      <c r="F26" s="5" t="s">
        <v>116</v>
      </c>
      <c r="G26" s="5" t="s">
        <v>116</v>
      </c>
      <c r="H26" s="5" t="s">
        <v>115</v>
      </c>
      <c r="I26" s="5" t="s">
        <v>116</v>
      </c>
      <c r="J26" s="5" t="s">
        <v>115</v>
      </c>
      <c r="K26" s="5" t="s">
        <v>116</v>
      </c>
      <c r="L26" s="5" t="s">
        <v>115</v>
      </c>
      <c r="M26" s="5" t="s">
        <v>116</v>
      </c>
      <c r="N26" s="5" t="s">
        <v>116</v>
      </c>
      <c r="O26" s="5" t="s">
        <v>116</v>
      </c>
      <c r="P26" s="5" t="s">
        <v>116</v>
      </c>
      <c r="Q26" s="5" t="s">
        <v>116</v>
      </c>
      <c r="R26" s="5" t="s">
        <v>116</v>
      </c>
      <c r="S26" s="5" t="s">
        <v>115</v>
      </c>
      <c r="T26" s="5" t="s">
        <v>115</v>
      </c>
      <c r="U26" s="5" t="s">
        <v>116</v>
      </c>
      <c r="V26" s="5" t="s">
        <v>115</v>
      </c>
      <c r="W26" s="5" t="s">
        <v>116</v>
      </c>
      <c r="X26" s="5" t="s">
        <v>116</v>
      </c>
      <c r="Y26" s="5" t="s">
        <v>116</v>
      </c>
      <c r="Z26" s="5" t="s">
        <v>116</v>
      </c>
      <c r="AA26" s="5" t="s">
        <v>116</v>
      </c>
      <c r="AB26" s="5" t="s">
        <v>115</v>
      </c>
      <c r="AC26" s="5" t="s">
        <v>116</v>
      </c>
      <c r="AD26" s="5" t="s">
        <v>115</v>
      </c>
      <c r="AE26" s="5" t="s">
        <v>115</v>
      </c>
      <c r="AF26" s="5" t="s">
        <v>116</v>
      </c>
      <c r="AG26" s="5" t="s">
        <v>115</v>
      </c>
      <c r="AH26" s="5" t="s">
        <v>116</v>
      </c>
      <c r="AI26" s="5" t="s">
        <v>116</v>
      </c>
      <c r="AJ26" s="5" t="s">
        <v>116</v>
      </c>
      <c r="AK26" s="5" t="s">
        <v>116</v>
      </c>
      <c r="AL26" s="5" t="s">
        <v>116</v>
      </c>
      <c r="AM26" s="5" t="s">
        <v>116</v>
      </c>
      <c r="AN26" s="5" t="s">
        <v>116</v>
      </c>
      <c r="AO26" s="5" t="s">
        <v>116</v>
      </c>
      <c r="AP26" s="5" t="s">
        <v>116</v>
      </c>
      <c r="AQ26" s="5" t="s">
        <v>116</v>
      </c>
      <c r="AR26" s="5" t="s">
        <v>116</v>
      </c>
      <c r="AS26" s="5" t="s">
        <v>116</v>
      </c>
      <c r="AT26" s="5" t="s">
        <v>116</v>
      </c>
      <c r="AU26" s="5" t="s">
        <v>116</v>
      </c>
      <c r="AV26" s="5" t="s">
        <v>116</v>
      </c>
      <c r="AW26" s="5" t="s">
        <v>116</v>
      </c>
      <c r="AX26" s="5" t="s">
        <v>116</v>
      </c>
      <c r="AY26" s="5" t="s">
        <v>116</v>
      </c>
      <c r="AZ26" s="5" t="s">
        <v>116</v>
      </c>
      <c r="BA26" s="5" t="s">
        <v>116</v>
      </c>
      <c r="BB26" s="5" t="s">
        <v>116</v>
      </c>
      <c r="BC26" s="5" t="s">
        <v>116</v>
      </c>
      <c r="BD26" s="5" t="s">
        <v>115</v>
      </c>
      <c r="BE26" s="5" t="s">
        <v>116</v>
      </c>
      <c r="BG26" s="1">
        <f t="shared" si="1"/>
        <v>12</v>
      </c>
    </row>
    <row r="27" spans="1:59" ht="20" customHeight="1" x14ac:dyDescent="0.15">
      <c r="A27" s="8" t="s">
        <v>136</v>
      </c>
      <c r="B27" s="4" t="s">
        <v>115</v>
      </c>
      <c r="C27" s="5" t="s">
        <v>116</v>
      </c>
      <c r="D27" s="5" t="s">
        <v>116</v>
      </c>
      <c r="E27" s="5" t="s">
        <v>116</v>
      </c>
      <c r="F27" s="5" t="s">
        <v>116</v>
      </c>
      <c r="G27" s="5" t="s">
        <v>116</v>
      </c>
      <c r="H27" s="5" t="s">
        <v>115</v>
      </c>
      <c r="I27" s="5" t="s">
        <v>116</v>
      </c>
      <c r="J27" s="5" t="s">
        <v>115</v>
      </c>
      <c r="K27" s="5" t="s">
        <v>116</v>
      </c>
      <c r="L27" s="5" t="s">
        <v>115</v>
      </c>
      <c r="M27" s="5" t="s">
        <v>115</v>
      </c>
      <c r="N27" s="5" t="s">
        <v>116</v>
      </c>
      <c r="O27" s="5" t="s">
        <v>116</v>
      </c>
      <c r="P27" s="5" t="s">
        <v>116</v>
      </c>
      <c r="Q27" s="5" t="s">
        <v>116</v>
      </c>
      <c r="R27" s="5" t="s">
        <v>116</v>
      </c>
      <c r="S27" s="5" t="s">
        <v>115</v>
      </c>
      <c r="T27" s="5" t="s">
        <v>115</v>
      </c>
      <c r="U27" s="5" t="s">
        <v>116</v>
      </c>
      <c r="V27" s="5" t="s">
        <v>115</v>
      </c>
      <c r="W27" s="5" t="s">
        <v>116</v>
      </c>
      <c r="X27" s="5" t="s">
        <v>116</v>
      </c>
      <c r="Y27" s="5" t="s">
        <v>116</v>
      </c>
      <c r="Z27" s="5" t="s">
        <v>116</v>
      </c>
      <c r="AA27" s="5" t="s">
        <v>116</v>
      </c>
      <c r="AB27" s="5" t="s">
        <v>115</v>
      </c>
      <c r="AC27" s="5" t="s">
        <v>116</v>
      </c>
      <c r="AD27" s="5" t="s">
        <v>115</v>
      </c>
      <c r="AE27" s="5" t="s">
        <v>115</v>
      </c>
      <c r="AF27" s="5" t="s">
        <v>116</v>
      </c>
      <c r="AG27" s="5" t="s">
        <v>115</v>
      </c>
      <c r="AH27" s="5" t="s">
        <v>116</v>
      </c>
      <c r="AI27" s="11" t="s">
        <v>115</v>
      </c>
      <c r="AJ27" s="5" t="s">
        <v>116</v>
      </c>
      <c r="AK27" s="5" t="s">
        <v>116</v>
      </c>
      <c r="AL27" s="5" t="s">
        <v>115</v>
      </c>
      <c r="AM27" s="5" t="s">
        <v>116</v>
      </c>
      <c r="AN27" s="5" t="s">
        <v>116</v>
      </c>
      <c r="AO27" s="5" t="s">
        <v>116</v>
      </c>
      <c r="AP27" s="5" t="s">
        <v>116</v>
      </c>
      <c r="AQ27" s="5" t="s">
        <v>116</v>
      </c>
      <c r="AR27" s="5" t="s">
        <v>116</v>
      </c>
      <c r="AS27" s="5" t="s">
        <v>116</v>
      </c>
      <c r="AT27" s="5" t="s">
        <v>116</v>
      </c>
      <c r="AU27" s="5" t="s">
        <v>116</v>
      </c>
      <c r="AV27" s="5" t="s">
        <v>116</v>
      </c>
      <c r="AW27" s="5" t="s">
        <v>116</v>
      </c>
      <c r="AX27" s="5" t="s">
        <v>115</v>
      </c>
      <c r="AY27" s="5" t="s">
        <v>116</v>
      </c>
      <c r="AZ27" s="5" t="s">
        <v>116</v>
      </c>
      <c r="BA27" s="5" t="s">
        <v>116</v>
      </c>
      <c r="BB27" s="5" t="s">
        <v>116</v>
      </c>
      <c r="BC27" s="5" t="s">
        <v>116</v>
      </c>
      <c r="BD27" s="5" t="s">
        <v>115</v>
      </c>
      <c r="BE27" s="5" t="s">
        <v>116</v>
      </c>
      <c r="BG27" s="1">
        <f t="shared" si="1"/>
        <v>16</v>
      </c>
    </row>
    <row r="28" spans="1:59" ht="20" customHeight="1" x14ac:dyDescent="0.15">
      <c r="A28" s="8" t="s">
        <v>137</v>
      </c>
      <c r="B28" s="4" t="s">
        <v>115</v>
      </c>
      <c r="C28" s="5" t="s">
        <v>116</v>
      </c>
      <c r="D28" s="5" t="s">
        <v>116</v>
      </c>
      <c r="E28" s="5" t="s">
        <v>116</v>
      </c>
      <c r="F28" s="5" t="s">
        <v>116</v>
      </c>
      <c r="G28" s="5" t="s">
        <v>116</v>
      </c>
      <c r="H28" s="5" t="s">
        <v>115</v>
      </c>
      <c r="I28" s="5" t="s">
        <v>115</v>
      </c>
      <c r="J28" s="5" t="s">
        <v>115</v>
      </c>
      <c r="K28" s="5" t="s">
        <v>116</v>
      </c>
      <c r="L28" s="5" t="s">
        <v>115</v>
      </c>
      <c r="M28" s="5" t="s">
        <v>116</v>
      </c>
      <c r="N28" s="5" t="s">
        <v>116</v>
      </c>
      <c r="O28" s="5" t="s">
        <v>115</v>
      </c>
      <c r="P28" s="5" t="s">
        <v>116</v>
      </c>
      <c r="Q28" s="5" t="s">
        <v>116</v>
      </c>
      <c r="R28" s="5" t="s">
        <v>116</v>
      </c>
      <c r="S28" s="5" t="s">
        <v>115</v>
      </c>
      <c r="T28" s="5" t="s">
        <v>115</v>
      </c>
      <c r="U28" s="5" t="s">
        <v>116</v>
      </c>
      <c r="V28" s="5" t="s">
        <v>115</v>
      </c>
      <c r="W28" s="5" t="s">
        <v>116</v>
      </c>
      <c r="X28" s="5" t="s">
        <v>116</v>
      </c>
      <c r="Y28" s="5" t="s">
        <v>116</v>
      </c>
      <c r="Z28" s="5" t="s">
        <v>116</v>
      </c>
      <c r="AA28" s="5" t="s">
        <v>116</v>
      </c>
      <c r="AB28" s="5" t="s">
        <v>115</v>
      </c>
      <c r="AC28" s="5" t="s">
        <v>116</v>
      </c>
      <c r="AD28" s="5" t="s">
        <v>115</v>
      </c>
      <c r="AE28" s="5" t="s">
        <v>115</v>
      </c>
      <c r="AF28" s="5" t="s">
        <v>116</v>
      </c>
      <c r="AG28" s="5" t="s">
        <v>115</v>
      </c>
      <c r="AH28" s="5" t="s">
        <v>116</v>
      </c>
      <c r="AI28" s="11" t="s">
        <v>115</v>
      </c>
      <c r="AJ28" s="5" t="s">
        <v>116</v>
      </c>
      <c r="AK28" s="5" t="s">
        <v>116</v>
      </c>
      <c r="AL28" s="5" t="s">
        <v>116</v>
      </c>
      <c r="AM28" s="5" t="s">
        <v>116</v>
      </c>
      <c r="AN28" s="5" t="s">
        <v>116</v>
      </c>
      <c r="AO28" s="5" t="s">
        <v>116</v>
      </c>
      <c r="AP28" s="5" t="s">
        <v>116</v>
      </c>
      <c r="AQ28" s="5" t="s">
        <v>115</v>
      </c>
      <c r="AR28" s="5" t="s">
        <v>116</v>
      </c>
      <c r="AS28" s="5" t="s">
        <v>116</v>
      </c>
      <c r="AT28" s="5" t="s">
        <v>116</v>
      </c>
      <c r="AU28" s="5" t="s">
        <v>116</v>
      </c>
      <c r="AV28" s="5" t="s">
        <v>116</v>
      </c>
      <c r="AW28" s="5" t="s">
        <v>116</v>
      </c>
      <c r="AX28" s="5" t="s">
        <v>116</v>
      </c>
      <c r="AY28" s="5" t="s">
        <v>116</v>
      </c>
      <c r="AZ28" s="5" t="s">
        <v>116</v>
      </c>
      <c r="BA28" s="5" t="s">
        <v>116</v>
      </c>
      <c r="BB28" s="5" t="s">
        <v>116</v>
      </c>
      <c r="BC28" s="5" t="s">
        <v>116</v>
      </c>
      <c r="BD28" s="5" t="s">
        <v>115</v>
      </c>
      <c r="BE28" s="5" t="s">
        <v>116</v>
      </c>
      <c r="BG28" s="1">
        <f t="shared" si="1"/>
        <v>16</v>
      </c>
    </row>
    <row r="29" spans="1:59" ht="20" customHeight="1" x14ac:dyDescent="0.15">
      <c r="A29" s="8" t="s">
        <v>138</v>
      </c>
      <c r="B29" s="5" t="s">
        <v>115</v>
      </c>
      <c r="C29" s="10" t="s">
        <v>116</v>
      </c>
      <c r="D29" s="5" t="s">
        <v>116</v>
      </c>
      <c r="E29" s="5" t="s">
        <v>116</v>
      </c>
      <c r="F29" s="5" t="s">
        <v>116</v>
      </c>
      <c r="G29" s="5" t="s">
        <v>116</v>
      </c>
      <c r="H29" s="5" t="s">
        <v>115</v>
      </c>
      <c r="I29" s="5" t="s">
        <v>116</v>
      </c>
      <c r="J29" s="5" t="s">
        <v>115</v>
      </c>
      <c r="K29" s="5" t="s">
        <v>116</v>
      </c>
      <c r="L29" s="5" t="s">
        <v>115</v>
      </c>
      <c r="M29" s="5" t="s">
        <v>116</v>
      </c>
      <c r="N29" s="5" t="s">
        <v>116</v>
      </c>
      <c r="O29" s="5" t="s">
        <v>116</v>
      </c>
      <c r="P29" s="5" t="s">
        <v>116</v>
      </c>
      <c r="Q29" s="5" t="s">
        <v>116</v>
      </c>
      <c r="R29" s="5" t="s">
        <v>116</v>
      </c>
      <c r="S29" s="5" t="s">
        <v>116</v>
      </c>
      <c r="T29" s="11" t="s">
        <v>115</v>
      </c>
      <c r="U29" s="5" t="s">
        <v>116</v>
      </c>
      <c r="V29" s="10" t="s">
        <v>115</v>
      </c>
      <c r="W29" s="5" t="s">
        <v>116</v>
      </c>
      <c r="X29" s="5" t="s">
        <v>116</v>
      </c>
      <c r="Y29" s="5" t="s">
        <v>116</v>
      </c>
      <c r="Z29" s="5" t="s">
        <v>116</v>
      </c>
      <c r="AA29" s="5" t="s">
        <v>116</v>
      </c>
      <c r="AB29" s="11" t="s">
        <v>115</v>
      </c>
      <c r="AC29" s="11" t="s">
        <v>115</v>
      </c>
      <c r="AD29" s="11" t="s">
        <v>115</v>
      </c>
      <c r="AE29" s="11" t="s">
        <v>115</v>
      </c>
      <c r="AF29" s="10" t="s">
        <v>116</v>
      </c>
      <c r="AG29" s="11" t="s">
        <v>115</v>
      </c>
      <c r="AH29" s="11" t="s">
        <v>115</v>
      </c>
      <c r="AI29" s="11" t="s">
        <v>115</v>
      </c>
      <c r="AJ29" s="5" t="s">
        <v>116</v>
      </c>
      <c r="AK29" s="5" t="s">
        <v>116</v>
      </c>
      <c r="AL29" s="5" t="s">
        <v>116</v>
      </c>
      <c r="AM29" s="5" t="s">
        <v>116</v>
      </c>
      <c r="AN29" s="5" t="s">
        <v>116</v>
      </c>
      <c r="AO29" s="5" t="s">
        <v>116</v>
      </c>
      <c r="AP29" s="5" t="s">
        <v>116</v>
      </c>
      <c r="AQ29" s="5" t="s">
        <v>116</v>
      </c>
      <c r="AR29" s="5" t="s">
        <v>116</v>
      </c>
      <c r="AS29" s="5" t="s">
        <v>116</v>
      </c>
      <c r="AT29" s="5" t="s">
        <v>116</v>
      </c>
      <c r="AU29" s="10" t="s">
        <v>115</v>
      </c>
      <c r="AV29" s="10" t="s">
        <v>116</v>
      </c>
      <c r="AW29" s="5" t="s">
        <v>116</v>
      </c>
      <c r="AX29" s="5" t="s">
        <v>116</v>
      </c>
      <c r="AY29" s="5" t="s">
        <v>116</v>
      </c>
      <c r="AZ29" s="5" t="s">
        <v>116</v>
      </c>
      <c r="BA29" s="5" t="s">
        <v>116</v>
      </c>
      <c r="BB29" s="5" t="s">
        <v>116</v>
      </c>
      <c r="BC29" s="5" t="s">
        <v>116</v>
      </c>
      <c r="BD29" s="11" t="s">
        <v>115</v>
      </c>
      <c r="BE29" s="5" t="s">
        <v>116</v>
      </c>
      <c r="BG29" s="1">
        <f t="shared" si="1"/>
        <v>15</v>
      </c>
    </row>
    <row r="30" spans="1:59" ht="20" customHeight="1" x14ac:dyDescent="0.15">
      <c r="A30" s="8" t="s">
        <v>139</v>
      </c>
      <c r="B30" s="5" t="s">
        <v>115</v>
      </c>
      <c r="C30" s="10" t="s">
        <v>116</v>
      </c>
      <c r="D30" s="5" t="s">
        <v>116</v>
      </c>
      <c r="E30" s="5" t="s">
        <v>116</v>
      </c>
      <c r="F30" s="5" t="s">
        <v>116</v>
      </c>
      <c r="G30" s="5" t="s">
        <v>116</v>
      </c>
      <c r="H30" s="5" t="s">
        <v>115</v>
      </c>
      <c r="I30" s="5" t="s">
        <v>116</v>
      </c>
      <c r="J30" s="5" t="s">
        <v>115</v>
      </c>
      <c r="K30" s="5" t="s">
        <v>116</v>
      </c>
      <c r="L30" s="5" t="s">
        <v>115</v>
      </c>
      <c r="M30" s="5" t="s">
        <v>116</v>
      </c>
      <c r="N30" s="5" t="s">
        <v>116</v>
      </c>
      <c r="O30" s="5" t="s">
        <v>116</v>
      </c>
      <c r="P30" s="11" t="s">
        <v>115</v>
      </c>
      <c r="Q30" s="10" t="s">
        <v>116</v>
      </c>
      <c r="R30" s="11" t="s">
        <v>115</v>
      </c>
      <c r="S30" s="11" t="s">
        <v>115</v>
      </c>
      <c r="T30" s="11" t="s">
        <v>115</v>
      </c>
      <c r="U30" s="5" t="s">
        <v>116</v>
      </c>
      <c r="V30" s="10" t="s">
        <v>115</v>
      </c>
      <c r="W30" s="5" t="s">
        <v>116</v>
      </c>
      <c r="X30" s="5" t="s">
        <v>116</v>
      </c>
      <c r="Y30" s="5" t="s">
        <v>116</v>
      </c>
      <c r="Z30" s="5" t="s">
        <v>116</v>
      </c>
      <c r="AA30" s="5" t="s">
        <v>116</v>
      </c>
      <c r="AB30" s="11" t="s">
        <v>115</v>
      </c>
      <c r="AC30" s="11" t="s">
        <v>115</v>
      </c>
      <c r="AD30" s="11" t="s">
        <v>115</v>
      </c>
      <c r="AE30" s="11" t="s">
        <v>115</v>
      </c>
      <c r="AF30" s="10" t="s">
        <v>116</v>
      </c>
      <c r="AG30" s="11" t="s">
        <v>115</v>
      </c>
      <c r="AH30" s="5" t="s">
        <v>116</v>
      </c>
      <c r="AI30" s="11" t="s">
        <v>115</v>
      </c>
      <c r="AJ30" s="5" t="s">
        <v>116</v>
      </c>
      <c r="AK30" s="10" t="s">
        <v>116</v>
      </c>
      <c r="AL30" s="10" t="s">
        <v>115</v>
      </c>
      <c r="AM30" s="10" t="s">
        <v>116</v>
      </c>
      <c r="AN30" s="5" t="s">
        <v>116</v>
      </c>
      <c r="AO30" s="5" t="s">
        <v>116</v>
      </c>
      <c r="AP30" s="5" t="s">
        <v>116</v>
      </c>
      <c r="AQ30" s="5" t="s">
        <v>116</v>
      </c>
      <c r="AR30" s="5" t="s">
        <v>116</v>
      </c>
      <c r="AS30" s="5" t="s">
        <v>116</v>
      </c>
      <c r="AT30" s="5" t="s">
        <v>116</v>
      </c>
      <c r="AU30" s="5" t="s">
        <v>116</v>
      </c>
      <c r="AV30" s="5" t="s">
        <v>116</v>
      </c>
      <c r="AW30" s="10" t="s">
        <v>115</v>
      </c>
      <c r="AX30" s="10" t="s">
        <v>115</v>
      </c>
      <c r="AY30" s="10" t="s">
        <v>116</v>
      </c>
      <c r="AZ30" s="5" t="s">
        <v>116</v>
      </c>
      <c r="BA30" s="5" t="s">
        <v>116</v>
      </c>
      <c r="BB30" s="5" t="s">
        <v>116</v>
      </c>
      <c r="BC30" s="11" t="s">
        <v>115</v>
      </c>
      <c r="BD30" s="11" t="s">
        <v>115</v>
      </c>
      <c r="BE30" s="5" t="s">
        <v>116</v>
      </c>
      <c r="BG30" s="1">
        <f t="shared" si="1"/>
        <v>20</v>
      </c>
    </row>
    <row r="31" spans="1:59" ht="20" customHeight="1" x14ac:dyDescent="0.15">
      <c r="A31" s="8" t="s">
        <v>140</v>
      </c>
      <c r="B31" s="5" t="s">
        <v>115</v>
      </c>
      <c r="C31" s="10" t="s">
        <v>116</v>
      </c>
      <c r="D31" s="5" t="s">
        <v>116</v>
      </c>
      <c r="E31" s="5" t="s">
        <v>116</v>
      </c>
      <c r="F31" s="5" t="s">
        <v>116</v>
      </c>
      <c r="G31" s="5" t="s">
        <v>116</v>
      </c>
      <c r="H31" s="5" t="s">
        <v>115</v>
      </c>
      <c r="I31" s="5" t="s">
        <v>116</v>
      </c>
      <c r="J31" s="5" t="s">
        <v>115</v>
      </c>
      <c r="K31" s="5" t="s">
        <v>116</v>
      </c>
      <c r="L31" s="5" t="s">
        <v>115</v>
      </c>
      <c r="M31" s="5" t="s">
        <v>116</v>
      </c>
      <c r="N31" s="5" t="s">
        <v>116</v>
      </c>
      <c r="O31" s="5" t="s">
        <v>116</v>
      </c>
      <c r="P31" s="5" t="s">
        <v>116</v>
      </c>
      <c r="Q31" s="5" t="s">
        <v>116</v>
      </c>
      <c r="R31" s="5" t="s">
        <v>116</v>
      </c>
      <c r="S31" s="11" t="s">
        <v>115</v>
      </c>
      <c r="T31" s="11" t="s">
        <v>115</v>
      </c>
      <c r="U31" s="5" t="s">
        <v>116</v>
      </c>
      <c r="V31" s="10" t="s">
        <v>115</v>
      </c>
      <c r="W31" s="5" t="s">
        <v>116</v>
      </c>
      <c r="X31" s="5" t="s">
        <v>116</v>
      </c>
      <c r="Y31" s="5" t="s">
        <v>116</v>
      </c>
      <c r="Z31" s="5" t="s">
        <v>116</v>
      </c>
      <c r="AA31" s="5" t="s">
        <v>116</v>
      </c>
      <c r="AB31" s="11" t="s">
        <v>115</v>
      </c>
      <c r="AC31" s="10" t="s">
        <v>116</v>
      </c>
      <c r="AD31" s="11" t="s">
        <v>115</v>
      </c>
      <c r="AE31" s="11" t="s">
        <v>115</v>
      </c>
      <c r="AF31" s="10" t="s">
        <v>116</v>
      </c>
      <c r="AG31" s="11" t="s">
        <v>115</v>
      </c>
      <c r="AH31" s="5" t="s">
        <v>116</v>
      </c>
      <c r="AI31" s="11" t="s">
        <v>115</v>
      </c>
      <c r="AJ31" s="5" t="s">
        <v>116</v>
      </c>
      <c r="AK31" s="5" t="s">
        <v>116</v>
      </c>
      <c r="AL31" s="5" t="s">
        <v>116</v>
      </c>
      <c r="AM31" s="5" t="s">
        <v>116</v>
      </c>
      <c r="AN31" s="5" t="s">
        <v>116</v>
      </c>
      <c r="AO31" s="5" t="s">
        <v>116</v>
      </c>
      <c r="AP31" s="5" t="s">
        <v>116</v>
      </c>
      <c r="AQ31" s="5" t="s">
        <v>116</v>
      </c>
      <c r="AR31" s="5" t="s">
        <v>116</v>
      </c>
      <c r="AS31" s="5" t="s">
        <v>116</v>
      </c>
      <c r="AT31" s="5" t="s">
        <v>116</v>
      </c>
      <c r="AU31" s="5" t="s">
        <v>116</v>
      </c>
      <c r="AV31" s="5" t="s">
        <v>116</v>
      </c>
      <c r="AW31" s="5" t="s">
        <v>116</v>
      </c>
      <c r="AX31" s="5" t="s">
        <v>116</v>
      </c>
      <c r="AY31" s="5" t="s">
        <v>116</v>
      </c>
      <c r="AZ31" s="5" t="s">
        <v>116</v>
      </c>
      <c r="BA31" s="5" t="s">
        <v>116</v>
      </c>
      <c r="BB31" s="5" t="s">
        <v>116</v>
      </c>
      <c r="BC31" s="5" t="s">
        <v>116</v>
      </c>
      <c r="BD31" s="11" t="s">
        <v>115</v>
      </c>
      <c r="BE31" s="5" t="s">
        <v>116</v>
      </c>
      <c r="BG31" s="1">
        <f t="shared" si="1"/>
        <v>13</v>
      </c>
    </row>
    <row r="32" spans="1:59" ht="20" customHeight="1" x14ac:dyDescent="0.15">
      <c r="A32" s="13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</row>
    <row r="33" spans="1:59" ht="20" customHeight="1" x14ac:dyDescent="0.15">
      <c r="A33" s="8" t="s">
        <v>141</v>
      </c>
      <c r="B33" s="12" t="s">
        <v>115</v>
      </c>
      <c r="C33" s="5" t="s">
        <v>116</v>
      </c>
      <c r="D33" s="5" t="s">
        <v>116</v>
      </c>
      <c r="E33" s="5" t="s">
        <v>116</v>
      </c>
      <c r="F33" s="5" t="s">
        <v>116</v>
      </c>
      <c r="G33" s="5" t="s">
        <v>116</v>
      </c>
      <c r="H33" s="12" t="s">
        <v>115</v>
      </c>
      <c r="I33" s="5" t="s">
        <v>116</v>
      </c>
      <c r="J33" s="5" t="s">
        <v>116</v>
      </c>
      <c r="K33" s="5" t="s">
        <v>116</v>
      </c>
      <c r="L33" s="5" t="s">
        <v>116</v>
      </c>
      <c r="M33" s="12" t="s">
        <v>116</v>
      </c>
      <c r="N33" s="5" t="s">
        <v>116</v>
      </c>
      <c r="O33" s="5" t="s">
        <v>116</v>
      </c>
      <c r="P33" s="5" t="s">
        <v>116</v>
      </c>
      <c r="Q33" s="5" t="s">
        <v>116</v>
      </c>
      <c r="R33" s="12" t="s">
        <v>115</v>
      </c>
      <c r="S33" s="12" t="s">
        <v>115</v>
      </c>
      <c r="T33" s="12" t="s">
        <v>115</v>
      </c>
      <c r="U33" s="5" t="s">
        <v>116</v>
      </c>
      <c r="V33" s="5" t="s">
        <v>116</v>
      </c>
      <c r="W33" s="5" t="s">
        <v>116</v>
      </c>
      <c r="X33" s="5" t="s">
        <v>116</v>
      </c>
      <c r="Y33" s="12" t="s">
        <v>115</v>
      </c>
      <c r="Z33" s="12" t="s">
        <v>115</v>
      </c>
      <c r="AA33" s="5" t="s">
        <v>116</v>
      </c>
      <c r="AB33" s="12" t="s">
        <v>115</v>
      </c>
      <c r="AC33" s="12" t="s">
        <v>115</v>
      </c>
      <c r="AD33" s="5" t="s">
        <v>116</v>
      </c>
      <c r="AE33" s="12" t="s">
        <v>115</v>
      </c>
      <c r="AF33" s="5" t="s">
        <v>116</v>
      </c>
      <c r="AG33" s="12" t="s">
        <v>115</v>
      </c>
      <c r="AH33" s="12" t="s">
        <v>115</v>
      </c>
      <c r="AI33" s="5" t="s">
        <v>116</v>
      </c>
      <c r="AJ33" s="5" t="s">
        <v>116</v>
      </c>
      <c r="AK33" s="5" t="s">
        <v>116</v>
      </c>
      <c r="AL33" s="5" t="s">
        <v>116</v>
      </c>
      <c r="AM33" s="5" t="s">
        <v>116</v>
      </c>
      <c r="AN33" s="5" t="s">
        <v>116</v>
      </c>
      <c r="AO33" s="5" t="s">
        <v>116</v>
      </c>
      <c r="AP33" s="5" t="s">
        <v>116</v>
      </c>
      <c r="AQ33" s="5" t="s">
        <v>116</v>
      </c>
      <c r="AR33" s="5" t="s">
        <v>116</v>
      </c>
      <c r="AS33" s="5" t="s">
        <v>116</v>
      </c>
      <c r="AT33" s="11" t="s">
        <v>115</v>
      </c>
      <c r="AU33" s="5" t="s">
        <v>116</v>
      </c>
      <c r="AV33" s="5" t="s">
        <v>116</v>
      </c>
      <c r="AW33" s="5" t="s">
        <v>116</v>
      </c>
      <c r="AX33" s="5" t="s">
        <v>116</v>
      </c>
      <c r="AY33" s="5" t="s">
        <v>116</v>
      </c>
      <c r="AZ33" s="5" t="s">
        <v>116</v>
      </c>
      <c r="BA33" s="5" t="s">
        <v>116</v>
      </c>
      <c r="BB33" s="5" t="s">
        <v>116</v>
      </c>
      <c r="BC33" s="12" t="s">
        <v>115</v>
      </c>
      <c r="BD33" s="11" t="s">
        <v>115</v>
      </c>
      <c r="BE33" s="5" t="s">
        <v>116</v>
      </c>
      <c r="BG33" s="1">
        <f>COUNTIF(B33:BE33,"F")</f>
        <v>15</v>
      </c>
    </row>
    <row r="34" spans="1:59" ht="20" customHeight="1" x14ac:dyDescent="0.15">
      <c r="A34" s="8" t="s">
        <v>142</v>
      </c>
      <c r="B34" s="12" t="s">
        <v>115</v>
      </c>
      <c r="C34" s="5" t="s">
        <v>116</v>
      </c>
      <c r="D34" s="5" t="s">
        <v>116</v>
      </c>
      <c r="E34" s="5" t="s">
        <v>116</v>
      </c>
      <c r="F34" s="5" t="s">
        <v>116</v>
      </c>
      <c r="G34" s="5" t="s">
        <v>116</v>
      </c>
      <c r="H34" s="12" t="s">
        <v>115</v>
      </c>
      <c r="I34" s="12" t="s">
        <v>115</v>
      </c>
      <c r="J34" s="5" t="s">
        <v>116</v>
      </c>
      <c r="K34" s="5" t="s">
        <v>116</v>
      </c>
      <c r="L34" s="5" t="s">
        <v>116</v>
      </c>
      <c r="M34" s="12" t="s">
        <v>116</v>
      </c>
      <c r="N34" s="5" t="s">
        <v>116</v>
      </c>
      <c r="O34" s="5" t="s">
        <v>116</v>
      </c>
      <c r="P34" s="12" t="s">
        <v>115</v>
      </c>
      <c r="Q34" s="5" t="s">
        <v>116</v>
      </c>
      <c r="R34" s="12" t="s">
        <v>115</v>
      </c>
      <c r="S34" s="12" t="s">
        <v>115</v>
      </c>
      <c r="T34" s="5" t="s">
        <v>116</v>
      </c>
      <c r="U34" s="12" t="s">
        <v>115</v>
      </c>
      <c r="V34" s="12" t="s">
        <v>115</v>
      </c>
      <c r="W34" s="5" t="s">
        <v>116</v>
      </c>
      <c r="X34" s="5" t="s">
        <v>116</v>
      </c>
      <c r="Y34" s="5" t="s">
        <v>116</v>
      </c>
      <c r="Z34" s="12" t="s">
        <v>115</v>
      </c>
      <c r="AA34" s="5" t="s">
        <v>116</v>
      </c>
      <c r="AB34" s="12" t="s">
        <v>115</v>
      </c>
      <c r="AC34" s="12" t="s">
        <v>115</v>
      </c>
      <c r="AD34" s="12" t="s">
        <v>115</v>
      </c>
      <c r="AE34" s="12" t="s">
        <v>115</v>
      </c>
      <c r="AF34" s="5" t="s">
        <v>116</v>
      </c>
      <c r="AG34" s="12" t="s">
        <v>115</v>
      </c>
      <c r="AH34" s="12" t="s">
        <v>115</v>
      </c>
      <c r="AI34" s="5" t="s">
        <v>116</v>
      </c>
      <c r="AJ34" s="5" t="s">
        <v>116</v>
      </c>
      <c r="AK34" s="5" t="s">
        <v>116</v>
      </c>
      <c r="AL34" s="5" t="s">
        <v>116</v>
      </c>
      <c r="AM34" s="5" t="s">
        <v>116</v>
      </c>
      <c r="AN34" s="5" t="s">
        <v>116</v>
      </c>
      <c r="AO34" s="5" t="s">
        <v>116</v>
      </c>
      <c r="AP34" s="5" t="s">
        <v>116</v>
      </c>
      <c r="AQ34" s="5" t="s">
        <v>116</v>
      </c>
      <c r="AR34" s="5" t="s">
        <v>116</v>
      </c>
      <c r="AS34" s="5" t="s">
        <v>116</v>
      </c>
      <c r="AT34" s="11" t="s">
        <v>115</v>
      </c>
      <c r="AU34" s="5" t="s">
        <v>116</v>
      </c>
      <c r="AV34" s="5" t="s">
        <v>116</v>
      </c>
      <c r="AW34" s="5" t="s">
        <v>116</v>
      </c>
      <c r="AX34" s="5" t="s">
        <v>116</v>
      </c>
      <c r="AY34" s="5" t="s">
        <v>116</v>
      </c>
      <c r="AZ34" s="5" t="s">
        <v>116</v>
      </c>
      <c r="BA34" s="5" t="s">
        <v>116</v>
      </c>
      <c r="BB34" s="5" t="s">
        <v>116</v>
      </c>
      <c r="BC34" s="12" t="s">
        <v>115</v>
      </c>
      <c r="BD34" s="12" t="s">
        <v>115</v>
      </c>
      <c r="BE34" s="5" t="s">
        <v>116</v>
      </c>
      <c r="BG34" s="1">
        <f t="shared" ref="BG34:BG40" si="2">COUNTIF(B34:BE34,"F")</f>
        <v>18</v>
      </c>
    </row>
    <row r="35" spans="1:59" ht="20" customHeight="1" x14ac:dyDescent="0.15">
      <c r="A35" s="8" t="s">
        <v>143</v>
      </c>
      <c r="B35" s="12" t="s">
        <v>115</v>
      </c>
      <c r="C35" s="5" t="s">
        <v>116</v>
      </c>
      <c r="D35" s="5" t="s">
        <v>116</v>
      </c>
      <c r="E35" s="5" t="s">
        <v>116</v>
      </c>
      <c r="F35" s="5" t="s">
        <v>116</v>
      </c>
      <c r="G35" s="5" t="s">
        <v>116</v>
      </c>
      <c r="H35" s="11" t="s">
        <v>115</v>
      </c>
      <c r="I35" s="5" t="s">
        <v>116</v>
      </c>
      <c r="J35" s="5" t="s">
        <v>116</v>
      </c>
      <c r="K35" s="5" t="s">
        <v>116</v>
      </c>
      <c r="L35" s="5" t="s">
        <v>116</v>
      </c>
      <c r="M35" s="11" t="s">
        <v>116</v>
      </c>
      <c r="N35" s="11" t="s">
        <v>115</v>
      </c>
      <c r="O35" s="11" t="s">
        <v>115</v>
      </c>
      <c r="P35" s="11" t="s">
        <v>115</v>
      </c>
      <c r="Q35" s="5" t="s">
        <v>116</v>
      </c>
      <c r="R35" s="11" t="s">
        <v>115</v>
      </c>
      <c r="S35" s="11" t="s">
        <v>115</v>
      </c>
      <c r="T35" s="5" t="s">
        <v>116</v>
      </c>
      <c r="U35" s="5" t="s">
        <v>116</v>
      </c>
      <c r="V35" s="5" t="s">
        <v>116</v>
      </c>
      <c r="W35" s="5" t="s">
        <v>116</v>
      </c>
      <c r="X35" s="5" t="s">
        <v>116</v>
      </c>
      <c r="Y35" s="5" t="s">
        <v>116</v>
      </c>
      <c r="Z35" s="11" t="s">
        <v>115</v>
      </c>
      <c r="AA35" s="5" t="s">
        <v>116</v>
      </c>
      <c r="AB35" s="11" t="s">
        <v>115</v>
      </c>
      <c r="AC35" s="11" t="s">
        <v>115</v>
      </c>
      <c r="AD35" s="5" t="s">
        <v>116</v>
      </c>
      <c r="AE35" s="11" t="s">
        <v>115</v>
      </c>
      <c r="AF35" s="5" t="s">
        <v>116</v>
      </c>
      <c r="AG35" s="11" t="s">
        <v>115</v>
      </c>
      <c r="AH35" s="11" t="s">
        <v>115</v>
      </c>
      <c r="AI35" s="5" t="s">
        <v>116</v>
      </c>
      <c r="AJ35" s="5" t="s">
        <v>116</v>
      </c>
      <c r="AK35" s="5" t="s">
        <v>116</v>
      </c>
      <c r="AL35" s="5" t="s">
        <v>116</v>
      </c>
      <c r="AM35" s="5" t="s">
        <v>116</v>
      </c>
      <c r="AN35" s="5" t="s">
        <v>116</v>
      </c>
      <c r="AO35" s="11" t="s">
        <v>115</v>
      </c>
      <c r="AP35" s="5" t="s">
        <v>116</v>
      </c>
      <c r="AQ35" s="5" t="s">
        <v>116</v>
      </c>
      <c r="AR35" s="5" t="s">
        <v>116</v>
      </c>
      <c r="AS35" s="5" t="s">
        <v>116</v>
      </c>
      <c r="AT35" s="11" t="s">
        <v>115</v>
      </c>
      <c r="AU35" s="5" t="s">
        <v>116</v>
      </c>
      <c r="AV35" s="5" t="s">
        <v>116</v>
      </c>
      <c r="AW35" s="5" t="s">
        <v>116</v>
      </c>
      <c r="AX35" s="5" t="s">
        <v>116</v>
      </c>
      <c r="AY35" s="5" t="s">
        <v>116</v>
      </c>
      <c r="AZ35" s="5" t="s">
        <v>116</v>
      </c>
      <c r="BA35" s="5" t="s">
        <v>116</v>
      </c>
      <c r="BB35" s="5" t="s">
        <v>116</v>
      </c>
      <c r="BC35" s="11" t="s">
        <v>115</v>
      </c>
      <c r="BD35" s="11" t="s">
        <v>115</v>
      </c>
      <c r="BE35" s="5" t="s">
        <v>116</v>
      </c>
      <c r="BG35" s="1">
        <f t="shared" si="2"/>
        <v>17</v>
      </c>
    </row>
    <row r="36" spans="1:59" ht="20" customHeight="1" x14ac:dyDescent="0.15">
      <c r="A36" s="8" t="s">
        <v>144</v>
      </c>
      <c r="B36" s="12" t="s">
        <v>115</v>
      </c>
      <c r="C36" s="5" t="s">
        <v>116</v>
      </c>
      <c r="D36" s="5" t="s">
        <v>116</v>
      </c>
      <c r="E36" s="5" t="s">
        <v>116</v>
      </c>
      <c r="F36" s="5" t="s">
        <v>116</v>
      </c>
      <c r="G36" s="5" t="s">
        <v>116</v>
      </c>
      <c r="H36" s="11" t="s">
        <v>115</v>
      </c>
      <c r="I36" s="5" t="s">
        <v>116</v>
      </c>
      <c r="J36" s="5" t="s">
        <v>116</v>
      </c>
      <c r="K36" s="5" t="s">
        <v>116</v>
      </c>
      <c r="L36" s="5" t="s">
        <v>116</v>
      </c>
      <c r="M36" s="11" t="s">
        <v>116</v>
      </c>
      <c r="N36" s="5" t="s">
        <v>116</v>
      </c>
      <c r="O36" s="5" t="s">
        <v>116</v>
      </c>
      <c r="P36" s="5" t="s">
        <v>116</v>
      </c>
      <c r="Q36" s="5" t="s">
        <v>116</v>
      </c>
      <c r="R36" s="11" t="s">
        <v>115</v>
      </c>
      <c r="S36" s="5" t="s">
        <v>116</v>
      </c>
      <c r="T36" s="5" t="s">
        <v>116</v>
      </c>
      <c r="U36" s="5" t="s">
        <v>116</v>
      </c>
      <c r="V36" s="5" t="s">
        <v>116</v>
      </c>
      <c r="W36" s="5" t="s">
        <v>116</v>
      </c>
      <c r="X36" s="5" t="s">
        <v>116</v>
      </c>
      <c r="Y36" s="5" t="s">
        <v>116</v>
      </c>
      <c r="Z36" s="11" t="s">
        <v>115</v>
      </c>
      <c r="AA36" s="5" t="s">
        <v>116</v>
      </c>
      <c r="AB36" s="11" t="s">
        <v>115</v>
      </c>
      <c r="AC36" s="5" t="s">
        <v>116</v>
      </c>
      <c r="AD36" s="11" t="s">
        <v>115</v>
      </c>
      <c r="AE36" s="11" t="s">
        <v>115</v>
      </c>
      <c r="AF36" s="5" t="s">
        <v>116</v>
      </c>
      <c r="AG36" s="5" t="s">
        <v>116</v>
      </c>
      <c r="AH36" s="5" t="s">
        <v>116</v>
      </c>
      <c r="AI36" s="5" t="s">
        <v>116</v>
      </c>
      <c r="AJ36" s="5" t="s">
        <v>116</v>
      </c>
      <c r="AK36" s="5" t="s">
        <v>116</v>
      </c>
      <c r="AL36" s="5" t="s">
        <v>116</v>
      </c>
      <c r="AM36" s="5" t="s">
        <v>116</v>
      </c>
      <c r="AN36" s="5" t="s">
        <v>116</v>
      </c>
      <c r="AO36" s="11" t="s">
        <v>115</v>
      </c>
      <c r="AP36" s="11" t="s">
        <v>115</v>
      </c>
      <c r="AQ36" s="5" t="s">
        <v>116</v>
      </c>
      <c r="AR36" s="5" t="s">
        <v>116</v>
      </c>
      <c r="AS36" s="5" t="s">
        <v>116</v>
      </c>
      <c r="AT36" s="11" t="s">
        <v>115</v>
      </c>
      <c r="AU36" s="5" t="s">
        <v>116</v>
      </c>
      <c r="AV36" s="5" t="s">
        <v>116</v>
      </c>
      <c r="AW36" s="5" t="s">
        <v>116</v>
      </c>
      <c r="AX36" s="5" t="s">
        <v>116</v>
      </c>
      <c r="AY36" s="5" t="s">
        <v>116</v>
      </c>
      <c r="AZ36" s="5" t="s">
        <v>116</v>
      </c>
      <c r="BA36" s="5" t="s">
        <v>116</v>
      </c>
      <c r="BB36" s="5" t="s">
        <v>116</v>
      </c>
      <c r="BC36" s="11" t="s">
        <v>115</v>
      </c>
      <c r="BD36" s="11" t="s">
        <v>115</v>
      </c>
      <c r="BE36" s="5" t="s">
        <v>116</v>
      </c>
      <c r="BG36" s="1">
        <f t="shared" si="2"/>
        <v>12</v>
      </c>
    </row>
    <row r="37" spans="1:59" ht="20" customHeight="1" x14ac:dyDescent="0.15">
      <c r="A37" s="8" t="s">
        <v>145</v>
      </c>
      <c r="B37" s="12" t="s">
        <v>115</v>
      </c>
      <c r="C37" s="5" t="s">
        <v>116</v>
      </c>
      <c r="D37" s="5" t="s">
        <v>116</v>
      </c>
      <c r="E37" s="5" t="s">
        <v>116</v>
      </c>
      <c r="F37" s="5" t="s">
        <v>116</v>
      </c>
      <c r="G37" s="5" t="s">
        <v>116</v>
      </c>
      <c r="H37" s="11" t="s">
        <v>115</v>
      </c>
      <c r="I37" s="5" t="s">
        <v>116</v>
      </c>
      <c r="J37" s="5" t="s">
        <v>116</v>
      </c>
      <c r="K37" s="5" t="s">
        <v>116</v>
      </c>
      <c r="L37" s="5" t="s">
        <v>116</v>
      </c>
      <c r="M37" s="11" t="s">
        <v>116</v>
      </c>
      <c r="N37" s="5" t="s">
        <v>116</v>
      </c>
      <c r="O37" s="5" t="s">
        <v>116</v>
      </c>
      <c r="P37" s="5" t="s">
        <v>116</v>
      </c>
      <c r="Q37" s="5" t="s">
        <v>116</v>
      </c>
      <c r="R37" s="11" t="s">
        <v>115</v>
      </c>
      <c r="S37" s="11" t="s">
        <v>115</v>
      </c>
      <c r="T37" s="5" t="s">
        <v>116</v>
      </c>
      <c r="U37" s="5" t="s">
        <v>116</v>
      </c>
      <c r="V37" s="5" t="s">
        <v>116</v>
      </c>
      <c r="W37" s="5" t="s">
        <v>116</v>
      </c>
      <c r="X37" s="5" t="s">
        <v>116</v>
      </c>
      <c r="Y37" s="5" t="s">
        <v>116</v>
      </c>
      <c r="Z37" s="11" t="s">
        <v>115</v>
      </c>
      <c r="AA37" s="5" t="s">
        <v>116</v>
      </c>
      <c r="AB37" s="11" t="s">
        <v>115</v>
      </c>
      <c r="AC37" s="11" t="s">
        <v>115</v>
      </c>
      <c r="AD37" s="5" t="s">
        <v>116</v>
      </c>
      <c r="AE37" s="11" t="s">
        <v>115</v>
      </c>
      <c r="AF37" s="5" t="s">
        <v>116</v>
      </c>
      <c r="AG37" s="11" t="s">
        <v>115</v>
      </c>
      <c r="AH37" s="5" t="s">
        <v>116</v>
      </c>
      <c r="AI37" s="5" t="s">
        <v>116</v>
      </c>
      <c r="AJ37" s="5" t="s">
        <v>116</v>
      </c>
      <c r="AK37" s="5" t="s">
        <v>116</v>
      </c>
      <c r="AL37" s="5" t="s">
        <v>116</v>
      </c>
      <c r="AM37" s="5" t="s">
        <v>116</v>
      </c>
      <c r="AN37" s="5" t="s">
        <v>116</v>
      </c>
      <c r="AO37" s="5" t="s">
        <v>116</v>
      </c>
      <c r="AP37" s="11" t="s">
        <v>115</v>
      </c>
      <c r="AQ37" s="5" t="s">
        <v>116</v>
      </c>
      <c r="AR37" s="5" t="s">
        <v>116</v>
      </c>
      <c r="AS37" s="5" t="s">
        <v>116</v>
      </c>
      <c r="AT37" s="11" t="s">
        <v>115</v>
      </c>
      <c r="AU37" s="5" t="s">
        <v>116</v>
      </c>
      <c r="AV37" s="5" t="s">
        <v>116</v>
      </c>
      <c r="AW37" s="5" t="s">
        <v>116</v>
      </c>
      <c r="AX37" s="5" t="s">
        <v>116</v>
      </c>
      <c r="AY37" s="5" t="s">
        <v>116</v>
      </c>
      <c r="AZ37" s="5" t="s">
        <v>116</v>
      </c>
      <c r="BA37" s="5" t="s">
        <v>116</v>
      </c>
      <c r="BB37" s="5" t="s">
        <v>116</v>
      </c>
      <c r="BC37" s="11" t="s">
        <v>115</v>
      </c>
      <c r="BD37" s="11" t="s">
        <v>115</v>
      </c>
      <c r="BE37" s="5" t="s">
        <v>116</v>
      </c>
      <c r="BG37" s="1">
        <f t="shared" si="2"/>
        <v>13</v>
      </c>
    </row>
    <row r="38" spans="1:59" ht="20" customHeight="1" x14ac:dyDescent="0.15">
      <c r="A38" s="8" t="s">
        <v>146</v>
      </c>
      <c r="B38" s="5" t="s">
        <v>116</v>
      </c>
      <c r="C38" s="5" t="s">
        <v>116</v>
      </c>
      <c r="D38" s="11" t="s">
        <v>115</v>
      </c>
      <c r="E38" s="11" t="s">
        <v>115</v>
      </c>
      <c r="F38" s="5" t="s">
        <v>116</v>
      </c>
      <c r="G38" s="11" t="s">
        <v>115</v>
      </c>
      <c r="H38" s="11" t="s">
        <v>115</v>
      </c>
      <c r="I38" s="5" t="s">
        <v>116</v>
      </c>
      <c r="J38" s="5" t="s">
        <v>116</v>
      </c>
      <c r="K38" s="5" t="s">
        <v>116</v>
      </c>
      <c r="L38" s="5" t="s">
        <v>116</v>
      </c>
      <c r="M38" s="11" t="s">
        <v>115</v>
      </c>
      <c r="N38" s="5" t="s">
        <v>116</v>
      </c>
      <c r="O38" s="11" t="s">
        <v>115</v>
      </c>
      <c r="P38" s="11" t="s">
        <v>115</v>
      </c>
      <c r="Q38" s="5" t="s">
        <v>116</v>
      </c>
      <c r="R38" s="11" t="s">
        <v>115</v>
      </c>
      <c r="S38" s="5" t="s">
        <v>116</v>
      </c>
      <c r="T38" s="5" t="s">
        <v>116</v>
      </c>
      <c r="U38" s="5" t="s">
        <v>116</v>
      </c>
      <c r="V38" s="11" t="s">
        <v>115</v>
      </c>
      <c r="W38" s="5" t="s">
        <v>116</v>
      </c>
      <c r="X38" s="5" t="s">
        <v>116</v>
      </c>
      <c r="Y38" s="5" t="s">
        <v>116</v>
      </c>
      <c r="Z38" s="5" t="s">
        <v>116</v>
      </c>
      <c r="AA38" s="5" t="s">
        <v>116</v>
      </c>
      <c r="AB38" s="11" t="s">
        <v>115</v>
      </c>
      <c r="AC38" s="5" t="s">
        <v>116</v>
      </c>
      <c r="AD38" s="11" t="s">
        <v>115</v>
      </c>
      <c r="AE38" s="11" t="s">
        <v>115</v>
      </c>
      <c r="AF38" s="11" t="s">
        <v>115</v>
      </c>
      <c r="AG38" s="5" t="s">
        <v>116</v>
      </c>
      <c r="AH38" s="5" t="s">
        <v>116</v>
      </c>
      <c r="AI38" s="11" t="s">
        <v>115</v>
      </c>
      <c r="AJ38" s="5" t="s">
        <v>116</v>
      </c>
      <c r="AK38" s="11" t="s">
        <v>115</v>
      </c>
      <c r="AL38" s="11" t="s">
        <v>115</v>
      </c>
      <c r="AM38" s="5" t="s">
        <v>116</v>
      </c>
      <c r="AN38" s="5" t="s">
        <v>116</v>
      </c>
      <c r="AO38" s="5" t="s">
        <v>116</v>
      </c>
      <c r="AP38" s="11" t="s">
        <v>115</v>
      </c>
      <c r="AQ38" s="11" t="s">
        <v>115</v>
      </c>
      <c r="AR38" s="5" t="s">
        <v>116</v>
      </c>
      <c r="AS38" s="5" t="s">
        <v>116</v>
      </c>
      <c r="AT38" s="11" t="s">
        <v>115</v>
      </c>
      <c r="AU38" s="5" t="s">
        <v>116</v>
      </c>
      <c r="AV38" s="5" t="s">
        <v>116</v>
      </c>
      <c r="AW38" s="5" t="s">
        <v>116</v>
      </c>
      <c r="AX38" s="11" t="s">
        <v>115</v>
      </c>
      <c r="AY38" s="5" t="s">
        <v>116</v>
      </c>
      <c r="AZ38" s="5" t="s">
        <v>116</v>
      </c>
      <c r="BA38" s="5" t="s">
        <v>116</v>
      </c>
      <c r="BB38" s="5" t="s">
        <v>116</v>
      </c>
      <c r="BC38" s="11" t="s">
        <v>115</v>
      </c>
      <c r="BD38" s="11" t="s">
        <v>115</v>
      </c>
      <c r="BE38" s="11" t="s">
        <v>115</v>
      </c>
      <c r="BG38" s="1">
        <f t="shared" si="2"/>
        <v>23</v>
      </c>
    </row>
    <row r="39" spans="1:59" ht="20" customHeight="1" x14ac:dyDescent="0.15">
      <c r="A39" s="8" t="s">
        <v>147</v>
      </c>
      <c r="B39" s="12" t="s">
        <v>115</v>
      </c>
      <c r="C39" s="11" t="s">
        <v>116</v>
      </c>
      <c r="D39" s="11" t="s">
        <v>116</v>
      </c>
      <c r="E39" s="11" t="s">
        <v>116</v>
      </c>
      <c r="F39" s="11" t="s">
        <v>116</v>
      </c>
      <c r="G39" s="11" t="s">
        <v>116</v>
      </c>
      <c r="H39" s="11" t="s">
        <v>115</v>
      </c>
      <c r="I39" s="11" t="s">
        <v>116</v>
      </c>
      <c r="J39" s="11" t="s">
        <v>116</v>
      </c>
      <c r="K39" s="11" t="s">
        <v>116</v>
      </c>
      <c r="L39" s="11" t="s">
        <v>116</v>
      </c>
      <c r="M39" s="11" t="s">
        <v>116</v>
      </c>
      <c r="N39" s="11" t="s">
        <v>116</v>
      </c>
      <c r="O39" s="11" t="s">
        <v>116</v>
      </c>
      <c r="P39" s="11" t="s">
        <v>115</v>
      </c>
      <c r="Q39" s="11" t="s">
        <v>116</v>
      </c>
      <c r="R39" s="11" t="s">
        <v>115</v>
      </c>
      <c r="S39" s="11" t="s">
        <v>115</v>
      </c>
      <c r="T39" s="11" t="s">
        <v>115</v>
      </c>
      <c r="U39" s="11" t="s">
        <v>116</v>
      </c>
      <c r="V39" s="11" t="s">
        <v>116</v>
      </c>
      <c r="W39" s="11" t="s">
        <v>116</v>
      </c>
      <c r="X39" s="11" t="s">
        <v>116</v>
      </c>
      <c r="Y39" s="11" t="s">
        <v>116</v>
      </c>
      <c r="Z39" s="11" t="s">
        <v>116</v>
      </c>
      <c r="AA39" s="11" t="s">
        <v>116</v>
      </c>
      <c r="AB39" s="11" t="s">
        <v>115</v>
      </c>
      <c r="AC39" s="11" t="s">
        <v>115</v>
      </c>
      <c r="AD39" s="11" t="s">
        <v>116</v>
      </c>
      <c r="AE39" s="11" t="s">
        <v>115</v>
      </c>
      <c r="AF39" s="11" t="s">
        <v>116</v>
      </c>
      <c r="AG39" s="11" t="s">
        <v>115</v>
      </c>
      <c r="AH39" s="11" t="s">
        <v>115</v>
      </c>
      <c r="AI39" s="11" t="s">
        <v>116</v>
      </c>
      <c r="AJ39" s="11" t="s">
        <v>116</v>
      </c>
      <c r="AK39" s="11" t="s">
        <v>116</v>
      </c>
      <c r="AL39" s="11" t="s">
        <v>116</v>
      </c>
      <c r="AM39" s="11" t="s">
        <v>116</v>
      </c>
      <c r="AN39" s="11" t="s">
        <v>116</v>
      </c>
      <c r="AO39" s="11" t="s">
        <v>116</v>
      </c>
      <c r="AP39" s="11" t="s">
        <v>115</v>
      </c>
      <c r="AQ39" s="11" t="s">
        <v>116</v>
      </c>
      <c r="AR39" s="11" t="s">
        <v>116</v>
      </c>
      <c r="AS39" s="11" t="s">
        <v>116</v>
      </c>
      <c r="AT39" s="11" t="s">
        <v>115</v>
      </c>
      <c r="AU39" s="11" t="s">
        <v>116</v>
      </c>
      <c r="AV39" s="11" t="s">
        <v>116</v>
      </c>
      <c r="AW39" s="11" t="s">
        <v>116</v>
      </c>
      <c r="AX39" s="11" t="s">
        <v>116</v>
      </c>
      <c r="AY39" s="11" t="s">
        <v>116</v>
      </c>
      <c r="AZ39" s="11" t="s">
        <v>116</v>
      </c>
      <c r="BA39" s="11" t="s">
        <v>116</v>
      </c>
      <c r="BB39" s="11" t="s">
        <v>116</v>
      </c>
      <c r="BC39" s="11" t="s">
        <v>115</v>
      </c>
      <c r="BD39" s="11" t="s">
        <v>115</v>
      </c>
      <c r="BE39" s="11" t="s">
        <v>116</v>
      </c>
      <c r="BG39" s="1">
        <f>COUNTIF(B39:BE39,"F")</f>
        <v>15</v>
      </c>
    </row>
    <row r="40" spans="1:59" ht="20" customHeight="1" x14ac:dyDescent="0.15">
      <c r="A40" s="8" t="s">
        <v>148</v>
      </c>
      <c r="B40" s="12" t="s">
        <v>115</v>
      </c>
      <c r="C40" s="11" t="s">
        <v>116</v>
      </c>
      <c r="D40" s="11" t="s">
        <v>116</v>
      </c>
      <c r="E40" s="11" t="s">
        <v>116</v>
      </c>
      <c r="F40" s="11" t="s">
        <v>116</v>
      </c>
      <c r="G40" s="11" t="s">
        <v>116</v>
      </c>
      <c r="H40" s="11" t="s">
        <v>115</v>
      </c>
      <c r="I40" s="11" t="s">
        <v>115</v>
      </c>
      <c r="J40" s="11" t="s">
        <v>116</v>
      </c>
      <c r="K40" s="11" t="s">
        <v>116</v>
      </c>
      <c r="L40" s="11" t="s">
        <v>115</v>
      </c>
      <c r="M40" s="11" t="s">
        <v>116</v>
      </c>
      <c r="N40" s="11" t="s">
        <v>116</v>
      </c>
      <c r="O40" s="11" t="s">
        <v>116</v>
      </c>
      <c r="P40" s="11" t="s">
        <v>116</v>
      </c>
      <c r="Q40" s="11" t="s">
        <v>116</v>
      </c>
      <c r="R40" s="11" t="s">
        <v>115</v>
      </c>
      <c r="S40" s="11" t="s">
        <v>116</v>
      </c>
      <c r="T40" s="11" t="s">
        <v>116</v>
      </c>
      <c r="U40" s="11" t="s">
        <v>116</v>
      </c>
      <c r="V40" s="11" t="s">
        <v>116</v>
      </c>
      <c r="W40" s="11" t="s">
        <v>116</v>
      </c>
      <c r="X40" s="11" t="s">
        <v>116</v>
      </c>
      <c r="Y40" s="11" t="s">
        <v>116</v>
      </c>
      <c r="Z40" s="11" t="s">
        <v>115</v>
      </c>
      <c r="AA40" s="11" t="s">
        <v>116</v>
      </c>
      <c r="AB40" s="11" t="s">
        <v>115</v>
      </c>
      <c r="AC40" s="11" t="s">
        <v>115</v>
      </c>
      <c r="AD40" s="11" t="s">
        <v>116</v>
      </c>
      <c r="AE40" s="11" t="s">
        <v>115</v>
      </c>
      <c r="AF40" s="11" t="s">
        <v>115</v>
      </c>
      <c r="AG40" s="11" t="s">
        <v>115</v>
      </c>
      <c r="AH40" s="11" t="s">
        <v>116</v>
      </c>
      <c r="AI40" s="11" t="s">
        <v>116</v>
      </c>
      <c r="AJ40" s="11" t="s">
        <v>116</v>
      </c>
      <c r="AK40" s="11" t="s">
        <v>116</v>
      </c>
      <c r="AL40" s="11" t="s">
        <v>115</v>
      </c>
      <c r="AM40" s="11" t="s">
        <v>116</v>
      </c>
      <c r="AN40" s="11" t="s">
        <v>116</v>
      </c>
      <c r="AO40" s="11" t="s">
        <v>116</v>
      </c>
      <c r="AP40" s="11" t="s">
        <v>115</v>
      </c>
      <c r="AQ40" s="11" t="s">
        <v>116</v>
      </c>
      <c r="AR40" s="11" t="s">
        <v>116</v>
      </c>
      <c r="AS40" s="11" t="s">
        <v>116</v>
      </c>
      <c r="AT40" s="11" t="s">
        <v>115</v>
      </c>
      <c r="AU40" s="11" t="s">
        <v>116</v>
      </c>
      <c r="AV40" s="11" t="s">
        <v>116</v>
      </c>
      <c r="AW40" s="11" t="s">
        <v>115</v>
      </c>
      <c r="AX40" s="11" t="s">
        <v>115</v>
      </c>
      <c r="AY40" s="11" t="s">
        <v>115</v>
      </c>
      <c r="AZ40" s="11" t="s">
        <v>115</v>
      </c>
      <c r="BA40" s="11" t="s">
        <v>116</v>
      </c>
      <c r="BB40" s="11" t="s">
        <v>116</v>
      </c>
      <c r="BC40" s="11" t="s">
        <v>116</v>
      </c>
      <c r="BD40" s="11" t="s">
        <v>115</v>
      </c>
      <c r="BE40" s="11" t="s">
        <v>115</v>
      </c>
      <c r="BG40" s="1">
        <f t="shared" si="2"/>
        <v>20</v>
      </c>
    </row>
    <row r="41" spans="1:59" ht="20" customHeight="1" x14ac:dyDescent="0.15">
      <c r="A41" s="1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</row>
    <row r="42" spans="1:59" ht="20" customHeight="1" x14ac:dyDescent="0.15">
      <c r="A42" s="8" t="s">
        <v>149</v>
      </c>
      <c r="B42" s="11" t="s">
        <v>115</v>
      </c>
      <c r="C42" s="11" t="s">
        <v>116</v>
      </c>
      <c r="D42" s="5" t="s">
        <v>116</v>
      </c>
      <c r="E42" s="5" t="s">
        <v>116</v>
      </c>
      <c r="F42" s="5" t="s">
        <v>116</v>
      </c>
      <c r="G42" s="5" t="s">
        <v>116</v>
      </c>
      <c r="H42" s="11" t="s">
        <v>115</v>
      </c>
      <c r="I42" s="11" t="s">
        <v>115</v>
      </c>
      <c r="J42" s="5" t="s">
        <v>116</v>
      </c>
      <c r="K42" s="5" t="s">
        <v>116</v>
      </c>
      <c r="L42" s="5" t="s">
        <v>116</v>
      </c>
      <c r="M42" s="5" t="s">
        <v>116</v>
      </c>
      <c r="N42" s="5" t="s">
        <v>116</v>
      </c>
      <c r="O42" s="11" t="s">
        <v>115</v>
      </c>
      <c r="P42" s="11" t="s">
        <v>115</v>
      </c>
      <c r="Q42" s="11" t="s">
        <v>116</v>
      </c>
      <c r="R42" s="11" t="s">
        <v>116</v>
      </c>
      <c r="S42" s="11" t="s">
        <v>115</v>
      </c>
      <c r="T42" s="11" t="s">
        <v>116</v>
      </c>
      <c r="U42" s="11" t="s">
        <v>116</v>
      </c>
      <c r="V42" s="11" t="s">
        <v>115</v>
      </c>
      <c r="W42" s="11" t="s">
        <v>116</v>
      </c>
      <c r="X42" s="5" t="s">
        <v>116</v>
      </c>
      <c r="Y42" s="5" t="s">
        <v>116</v>
      </c>
      <c r="Z42" s="5" t="s">
        <v>116</v>
      </c>
      <c r="AA42" s="5" t="s">
        <v>116</v>
      </c>
      <c r="AB42" s="5" t="s">
        <v>116</v>
      </c>
      <c r="AC42" s="5" t="s">
        <v>116</v>
      </c>
      <c r="AD42" s="11" t="s">
        <v>115</v>
      </c>
      <c r="AE42" s="11" t="s">
        <v>115</v>
      </c>
      <c r="AF42" s="11" t="s">
        <v>116</v>
      </c>
      <c r="AG42" s="11" t="s">
        <v>115</v>
      </c>
      <c r="AH42" s="11" t="s">
        <v>115</v>
      </c>
      <c r="AI42" s="11" t="s">
        <v>116</v>
      </c>
      <c r="AJ42" s="11" t="s">
        <v>116</v>
      </c>
      <c r="AK42" s="11" t="s">
        <v>116</v>
      </c>
      <c r="AL42" s="11" t="s">
        <v>115</v>
      </c>
      <c r="AM42" s="11" t="s">
        <v>116</v>
      </c>
      <c r="AN42" s="11" t="s">
        <v>116</v>
      </c>
      <c r="AO42" s="11" t="s">
        <v>116</v>
      </c>
      <c r="AP42" s="11" t="s">
        <v>116</v>
      </c>
      <c r="AQ42" s="11" t="s">
        <v>115</v>
      </c>
      <c r="AR42" s="11" t="s">
        <v>116</v>
      </c>
      <c r="AS42" s="5" t="s">
        <v>116</v>
      </c>
      <c r="AT42" s="5" t="s">
        <v>116</v>
      </c>
      <c r="AU42" s="5" t="s">
        <v>116</v>
      </c>
      <c r="AV42" s="5" t="s">
        <v>116</v>
      </c>
      <c r="AW42" s="5" t="s">
        <v>116</v>
      </c>
      <c r="AX42" s="5" t="s">
        <v>116</v>
      </c>
      <c r="AY42" s="5" t="s">
        <v>116</v>
      </c>
      <c r="AZ42" s="5" t="s">
        <v>116</v>
      </c>
      <c r="BA42" s="5" t="s">
        <v>116</v>
      </c>
      <c r="BB42" s="5" t="s">
        <v>116</v>
      </c>
      <c r="BC42" s="11" t="s">
        <v>115</v>
      </c>
      <c r="BD42" s="11" t="s">
        <v>115</v>
      </c>
      <c r="BE42" s="11" t="s">
        <v>116</v>
      </c>
      <c r="BG42" s="1">
        <f t="shared" ref="BG42:BG48" si="3">COUNTIF(B42:BE42,"F")</f>
        <v>15</v>
      </c>
    </row>
    <row r="43" spans="1:59" ht="20" customHeight="1" x14ac:dyDescent="0.15">
      <c r="A43" s="8" t="s">
        <v>150</v>
      </c>
      <c r="B43" s="11" t="s">
        <v>115</v>
      </c>
      <c r="C43" s="11" t="s">
        <v>116</v>
      </c>
      <c r="D43" s="5" t="s">
        <v>116</v>
      </c>
      <c r="E43" s="5" t="s">
        <v>116</v>
      </c>
      <c r="F43" s="5" t="s">
        <v>116</v>
      </c>
      <c r="G43" s="5" t="s">
        <v>116</v>
      </c>
      <c r="H43" s="11" t="s">
        <v>115</v>
      </c>
      <c r="I43" s="11" t="s">
        <v>116</v>
      </c>
      <c r="J43" s="5" t="s">
        <v>116</v>
      </c>
      <c r="K43" s="5" t="s">
        <v>116</v>
      </c>
      <c r="L43" s="5" t="s">
        <v>116</v>
      </c>
      <c r="M43" s="5" t="s">
        <v>116</v>
      </c>
      <c r="N43" s="5" t="s">
        <v>116</v>
      </c>
      <c r="O43" s="11" t="s">
        <v>115</v>
      </c>
      <c r="P43" s="11" t="s">
        <v>115</v>
      </c>
      <c r="Q43" s="11" t="s">
        <v>116</v>
      </c>
      <c r="R43" s="11" t="s">
        <v>116</v>
      </c>
      <c r="S43" s="11" t="s">
        <v>115</v>
      </c>
      <c r="T43" s="11" t="s">
        <v>116</v>
      </c>
      <c r="U43" s="11" t="s">
        <v>116</v>
      </c>
      <c r="V43" s="11" t="s">
        <v>115</v>
      </c>
      <c r="W43" s="11" t="s">
        <v>116</v>
      </c>
      <c r="X43" s="5" t="s">
        <v>116</v>
      </c>
      <c r="Y43" s="5" t="s">
        <v>116</v>
      </c>
      <c r="Z43" s="5" t="s">
        <v>116</v>
      </c>
      <c r="AA43" s="5" t="s">
        <v>116</v>
      </c>
      <c r="AB43" s="11" t="s">
        <v>115</v>
      </c>
      <c r="AC43" s="11" t="s">
        <v>115</v>
      </c>
      <c r="AD43" s="11" t="s">
        <v>116</v>
      </c>
      <c r="AE43" s="11" t="s">
        <v>115</v>
      </c>
      <c r="AF43" s="11" t="s">
        <v>116</v>
      </c>
      <c r="AG43" s="11" t="s">
        <v>115</v>
      </c>
      <c r="AH43" s="11" t="s">
        <v>116</v>
      </c>
      <c r="AI43" s="5" t="s">
        <v>116</v>
      </c>
      <c r="AJ43" s="5" t="s">
        <v>116</v>
      </c>
      <c r="AK43" s="5" t="s">
        <v>116</v>
      </c>
      <c r="AL43" s="5" t="s">
        <v>116</v>
      </c>
      <c r="AM43" s="5" t="s">
        <v>116</v>
      </c>
      <c r="AN43" s="5" t="s">
        <v>116</v>
      </c>
      <c r="AO43" s="5" t="s">
        <v>116</v>
      </c>
      <c r="AP43" s="5" t="s">
        <v>116</v>
      </c>
      <c r="AQ43" s="11" t="s">
        <v>115</v>
      </c>
      <c r="AR43" s="11" t="s">
        <v>116</v>
      </c>
      <c r="AS43" s="5" t="s">
        <v>116</v>
      </c>
      <c r="AT43" s="5" t="s">
        <v>116</v>
      </c>
      <c r="AU43" s="5" t="s">
        <v>116</v>
      </c>
      <c r="AV43" s="5" t="s">
        <v>116</v>
      </c>
      <c r="AW43" s="5" t="s">
        <v>116</v>
      </c>
      <c r="AX43" s="5" t="s">
        <v>116</v>
      </c>
      <c r="AY43" s="5" t="s">
        <v>116</v>
      </c>
      <c r="AZ43" s="5" t="s">
        <v>116</v>
      </c>
      <c r="BA43" s="5" t="s">
        <v>116</v>
      </c>
      <c r="BB43" s="5" t="s">
        <v>116</v>
      </c>
      <c r="BC43" s="11" t="s">
        <v>115</v>
      </c>
      <c r="BD43" s="11" t="s">
        <v>116</v>
      </c>
      <c r="BE43" s="11" t="s">
        <v>116</v>
      </c>
      <c r="BG43" s="1">
        <f t="shared" si="3"/>
        <v>12</v>
      </c>
    </row>
    <row r="44" spans="1:59" ht="20" customHeight="1" x14ac:dyDescent="0.15">
      <c r="A44" s="8" t="s">
        <v>151</v>
      </c>
      <c r="B44" s="11" t="s">
        <v>115</v>
      </c>
      <c r="C44" s="11" t="s">
        <v>116</v>
      </c>
      <c r="D44" s="5" t="s">
        <v>116</v>
      </c>
      <c r="E44" s="5" t="s">
        <v>116</v>
      </c>
      <c r="F44" s="5" t="s">
        <v>116</v>
      </c>
      <c r="G44" s="5" t="s">
        <v>116</v>
      </c>
      <c r="H44" s="11" t="s">
        <v>115</v>
      </c>
      <c r="I44" s="11" t="s">
        <v>116</v>
      </c>
      <c r="J44" s="5" t="s">
        <v>116</v>
      </c>
      <c r="K44" s="5" t="s">
        <v>116</v>
      </c>
      <c r="L44" s="5" t="s">
        <v>116</v>
      </c>
      <c r="M44" s="5" t="s">
        <v>116</v>
      </c>
      <c r="N44" s="5" t="s">
        <v>116</v>
      </c>
      <c r="O44" s="11" t="s">
        <v>115</v>
      </c>
      <c r="P44" s="11" t="s">
        <v>115</v>
      </c>
      <c r="Q44" s="11" t="s">
        <v>116</v>
      </c>
      <c r="R44" s="11" t="s">
        <v>116</v>
      </c>
      <c r="S44" s="11" t="s">
        <v>115</v>
      </c>
      <c r="T44" s="11" t="s">
        <v>116</v>
      </c>
      <c r="U44" s="11" t="s">
        <v>116</v>
      </c>
      <c r="V44" s="11" t="s">
        <v>115</v>
      </c>
      <c r="W44" s="11" t="s">
        <v>116</v>
      </c>
      <c r="X44" s="5" t="s">
        <v>116</v>
      </c>
      <c r="Y44" s="5" t="s">
        <v>116</v>
      </c>
      <c r="Z44" s="5" t="s">
        <v>116</v>
      </c>
      <c r="AA44" s="5" t="s">
        <v>116</v>
      </c>
      <c r="AB44" s="11" t="s">
        <v>115</v>
      </c>
      <c r="AC44" s="11" t="s">
        <v>116</v>
      </c>
      <c r="AD44" s="11" t="s">
        <v>116</v>
      </c>
      <c r="AE44" s="11" t="s">
        <v>115</v>
      </c>
      <c r="AF44" s="11" t="s">
        <v>116</v>
      </c>
      <c r="AG44" s="11" t="s">
        <v>115</v>
      </c>
      <c r="AH44" s="11" t="s">
        <v>116</v>
      </c>
      <c r="AI44" s="5" t="s">
        <v>116</v>
      </c>
      <c r="AJ44" s="5" t="s">
        <v>116</v>
      </c>
      <c r="AK44" s="5" t="s">
        <v>116</v>
      </c>
      <c r="AL44" s="5" t="s">
        <v>116</v>
      </c>
      <c r="AM44" s="5" t="s">
        <v>116</v>
      </c>
      <c r="AN44" s="5" t="s">
        <v>116</v>
      </c>
      <c r="AO44" s="5" t="s">
        <v>116</v>
      </c>
      <c r="AP44" s="5" t="s">
        <v>116</v>
      </c>
      <c r="AQ44" s="11" t="s">
        <v>115</v>
      </c>
      <c r="AR44" s="11" t="s">
        <v>116</v>
      </c>
      <c r="AS44" s="5" t="s">
        <v>116</v>
      </c>
      <c r="AT44" s="5" t="s">
        <v>116</v>
      </c>
      <c r="AU44" s="5" t="s">
        <v>116</v>
      </c>
      <c r="AV44" s="5" t="s">
        <v>116</v>
      </c>
      <c r="AW44" s="5" t="s">
        <v>116</v>
      </c>
      <c r="AX44" s="5" t="s">
        <v>116</v>
      </c>
      <c r="AY44" s="5" t="s">
        <v>116</v>
      </c>
      <c r="AZ44" s="5" t="s">
        <v>116</v>
      </c>
      <c r="BA44" s="5" t="s">
        <v>116</v>
      </c>
      <c r="BB44" s="5" t="s">
        <v>116</v>
      </c>
      <c r="BC44" s="11" t="s">
        <v>115</v>
      </c>
      <c r="BD44" s="11" t="s">
        <v>115</v>
      </c>
      <c r="BE44" s="11" t="s">
        <v>116</v>
      </c>
      <c r="BG44" s="1">
        <f t="shared" si="3"/>
        <v>12</v>
      </c>
    </row>
    <row r="45" spans="1:59" ht="20" customHeight="1" x14ac:dyDescent="0.15">
      <c r="A45" s="8" t="s">
        <v>152</v>
      </c>
      <c r="B45" s="10" t="s">
        <v>115</v>
      </c>
      <c r="C45" s="5" t="s">
        <v>116</v>
      </c>
      <c r="D45" s="5" t="s">
        <v>116</v>
      </c>
      <c r="E45" s="5" t="s">
        <v>116</v>
      </c>
      <c r="F45" s="5" t="s">
        <v>116</v>
      </c>
      <c r="G45" s="5" t="s">
        <v>116</v>
      </c>
      <c r="H45" s="10" t="s">
        <v>115</v>
      </c>
      <c r="I45" s="5" t="s">
        <v>116</v>
      </c>
      <c r="J45" s="5" t="s">
        <v>116</v>
      </c>
      <c r="K45" s="5" t="s">
        <v>116</v>
      </c>
      <c r="L45" s="5" t="s">
        <v>116</v>
      </c>
      <c r="M45" s="10" t="s">
        <v>115</v>
      </c>
      <c r="N45" s="10" t="s">
        <v>116</v>
      </c>
      <c r="O45" s="10" t="s">
        <v>115</v>
      </c>
      <c r="P45" s="10" t="s">
        <v>116</v>
      </c>
      <c r="Q45" s="10" t="s">
        <v>116</v>
      </c>
      <c r="R45" s="10" t="s">
        <v>115</v>
      </c>
      <c r="S45" s="10" t="s">
        <v>115</v>
      </c>
      <c r="T45" s="10" t="s">
        <v>116</v>
      </c>
      <c r="U45" s="10" t="s">
        <v>116</v>
      </c>
      <c r="V45" s="10" t="s">
        <v>115</v>
      </c>
      <c r="W45" s="5" t="s">
        <v>116</v>
      </c>
      <c r="X45" s="5" t="s">
        <v>116</v>
      </c>
      <c r="Y45" s="5" t="s">
        <v>116</v>
      </c>
      <c r="Z45" s="5" t="s">
        <v>116</v>
      </c>
      <c r="AA45" s="5" t="s">
        <v>116</v>
      </c>
      <c r="AB45" s="10" t="s">
        <v>115</v>
      </c>
      <c r="AC45" s="10" t="s">
        <v>115</v>
      </c>
      <c r="AD45" s="10" t="s">
        <v>116</v>
      </c>
      <c r="AE45" s="10" t="s">
        <v>115</v>
      </c>
      <c r="AF45" s="10" t="s">
        <v>116</v>
      </c>
      <c r="AG45" s="10" t="s">
        <v>115</v>
      </c>
      <c r="AH45" s="5" t="s">
        <v>116</v>
      </c>
      <c r="AI45" s="5" t="s">
        <v>116</v>
      </c>
      <c r="AJ45" s="5" t="s">
        <v>116</v>
      </c>
      <c r="AK45" s="5" t="s">
        <v>116</v>
      </c>
      <c r="AL45" s="5" t="s">
        <v>116</v>
      </c>
      <c r="AM45" s="5" t="s">
        <v>116</v>
      </c>
      <c r="AN45" s="5" t="s">
        <v>116</v>
      </c>
      <c r="AO45" s="5" t="s">
        <v>116</v>
      </c>
      <c r="AP45" s="5" t="s">
        <v>116</v>
      </c>
      <c r="AQ45" s="10" t="s">
        <v>115</v>
      </c>
      <c r="AR45" s="5" t="s">
        <v>116</v>
      </c>
      <c r="AS45" s="5" t="s">
        <v>116</v>
      </c>
      <c r="AT45" s="5" t="s">
        <v>116</v>
      </c>
      <c r="AU45" s="5" t="s">
        <v>116</v>
      </c>
      <c r="AV45" s="5" t="s">
        <v>116</v>
      </c>
      <c r="AW45" s="5" t="s">
        <v>116</v>
      </c>
      <c r="AX45" s="5" t="s">
        <v>116</v>
      </c>
      <c r="AY45" s="5" t="s">
        <v>116</v>
      </c>
      <c r="AZ45" s="5" t="s">
        <v>116</v>
      </c>
      <c r="BA45" s="5" t="s">
        <v>116</v>
      </c>
      <c r="BB45" s="5" t="s">
        <v>116</v>
      </c>
      <c r="BC45" s="10" t="s">
        <v>116</v>
      </c>
      <c r="BD45" s="10" t="s">
        <v>116</v>
      </c>
      <c r="BE45" s="10" t="s">
        <v>116</v>
      </c>
      <c r="BG45" s="1">
        <f t="shared" si="3"/>
        <v>12</v>
      </c>
    </row>
    <row r="46" spans="1:59" ht="20" customHeight="1" x14ac:dyDescent="0.15">
      <c r="A46" s="8" t="s">
        <v>153</v>
      </c>
      <c r="B46" s="10" t="s">
        <v>115</v>
      </c>
      <c r="C46" s="5" t="s">
        <v>116</v>
      </c>
      <c r="D46" s="5" t="s">
        <v>116</v>
      </c>
      <c r="E46" s="5" t="s">
        <v>116</v>
      </c>
      <c r="F46" s="5" t="s">
        <v>116</v>
      </c>
      <c r="G46" s="5" t="s">
        <v>116</v>
      </c>
      <c r="H46" s="10" t="s">
        <v>115</v>
      </c>
      <c r="I46" s="5" t="s">
        <v>116</v>
      </c>
      <c r="J46" s="5" t="s">
        <v>116</v>
      </c>
      <c r="K46" s="5" t="s">
        <v>116</v>
      </c>
      <c r="L46" s="5" t="s">
        <v>116</v>
      </c>
      <c r="M46" s="10" t="s">
        <v>116</v>
      </c>
      <c r="N46" s="10" t="s">
        <v>116</v>
      </c>
      <c r="O46" s="10" t="s">
        <v>115</v>
      </c>
      <c r="P46" s="10" t="s">
        <v>115</v>
      </c>
      <c r="Q46" s="10" t="s">
        <v>116</v>
      </c>
      <c r="R46" s="10" t="s">
        <v>116</v>
      </c>
      <c r="S46" s="10" t="s">
        <v>115</v>
      </c>
      <c r="T46" s="10" t="s">
        <v>115</v>
      </c>
      <c r="U46" s="10" t="s">
        <v>116</v>
      </c>
      <c r="V46" s="10" t="s">
        <v>115</v>
      </c>
      <c r="W46" s="10" t="s">
        <v>116</v>
      </c>
      <c r="X46" s="5" t="s">
        <v>116</v>
      </c>
      <c r="Y46" s="5" t="s">
        <v>116</v>
      </c>
      <c r="Z46" s="5" t="s">
        <v>116</v>
      </c>
      <c r="AA46" s="5" t="s">
        <v>116</v>
      </c>
      <c r="AB46" s="10" t="s">
        <v>115</v>
      </c>
      <c r="AC46" s="10" t="s">
        <v>116</v>
      </c>
      <c r="AD46" s="10" t="s">
        <v>116</v>
      </c>
      <c r="AE46" s="10" t="s">
        <v>115</v>
      </c>
      <c r="AF46" s="10" t="s">
        <v>116</v>
      </c>
      <c r="AG46" s="10" t="s">
        <v>115</v>
      </c>
      <c r="AH46" s="10" t="s">
        <v>116</v>
      </c>
      <c r="AI46" s="5" t="s">
        <v>116</v>
      </c>
      <c r="AJ46" s="5" t="s">
        <v>116</v>
      </c>
      <c r="AK46" s="5" t="s">
        <v>116</v>
      </c>
      <c r="AL46" s="5" t="s">
        <v>116</v>
      </c>
      <c r="AM46" s="5" t="s">
        <v>116</v>
      </c>
      <c r="AN46" s="5" t="s">
        <v>116</v>
      </c>
      <c r="AO46" s="5" t="s">
        <v>116</v>
      </c>
      <c r="AP46" s="10" t="s">
        <v>115</v>
      </c>
      <c r="AQ46" s="10" t="s">
        <v>116</v>
      </c>
      <c r="AR46" s="5" t="s">
        <v>116</v>
      </c>
      <c r="AS46" s="5" t="s">
        <v>116</v>
      </c>
      <c r="AT46" s="5" t="s">
        <v>116</v>
      </c>
      <c r="AU46" s="5" t="s">
        <v>116</v>
      </c>
      <c r="AV46" s="5" t="s">
        <v>116</v>
      </c>
      <c r="AW46" s="5" t="s">
        <v>116</v>
      </c>
      <c r="AX46" s="5" t="s">
        <v>116</v>
      </c>
      <c r="AY46" s="5" t="s">
        <v>116</v>
      </c>
      <c r="AZ46" s="5" t="s">
        <v>116</v>
      </c>
      <c r="BA46" s="5" t="s">
        <v>116</v>
      </c>
      <c r="BB46" s="5" t="s">
        <v>116</v>
      </c>
      <c r="BC46" s="10" t="s">
        <v>115</v>
      </c>
      <c r="BD46" s="10" t="s">
        <v>115</v>
      </c>
      <c r="BE46" s="10" t="s">
        <v>116</v>
      </c>
      <c r="BG46" s="1">
        <f t="shared" si="3"/>
        <v>13</v>
      </c>
    </row>
    <row r="47" spans="1:59" ht="20" customHeight="1" x14ac:dyDescent="0.15">
      <c r="A47" s="8" t="s">
        <v>154</v>
      </c>
      <c r="B47" s="12" t="s">
        <v>115</v>
      </c>
      <c r="C47" s="11" t="s">
        <v>116</v>
      </c>
      <c r="D47" s="11" t="s">
        <v>116</v>
      </c>
      <c r="E47" s="11" t="s">
        <v>116</v>
      </c>
      <c r="F47" s="11" t="s">
        <v>116</v>
      </c>
      <c r="G47" s="11" t="s">
        <v>116</v>
      </c>
      <c r="H47" s="11" t="s">
        <v>115</v>
      </c>
      <c r="I47" s="11" t="s">
        <v>116</v>
      </c>
      <c r="J47" s="11" t="s">
        <v>116</v>
      </c>
      <c r="K47" s="11" t="s">
        <v>116</v>
      </c>
      <c r="L47" s="11" t="s">
        <v>116</v>
      </c>
      <c r="M47" s="11" t="s">
        <v>116</v>
      </c>
      <c r="N47" s="11" t="s">
        <v>116</v>
      </c>
      <c r="O47" s="11" t="s">
        <v>115</v>
      </c>
      <c r="P47" s="11" t="s">
        <v>115</v>
      </c>
      <c r="Q47" s="11" t="s">
        <v>116</v>
      </c>
      <c r="R47" s="11" t="s">
        <v>116</v>
      </c>
      <c r="S47" s="11" t="s">
        <v>115</v>
      </c>
      <c r="T47" s="11" t="s">
        <v>116</v>
      </c>
      <c r="U47" s="11" t="s">
        <v>116</v>
      </c>
      <c r="V47" s="11" t="s">
        <v>115</v>
      </c>
      <c r="W47" s="11" t="s">
        <v>116</v>
      </c>
      <c r="X47" s="11" t="s">
        <v>116</v>
      </c>
      <c r="Y47" s="11" t="s">
        <v>116</v>
      </c>
      <c r="Z47" s="11" t="s">
        <v>116</v>
      </c>
      <c r="AA47" s="11" t="s">
        <v>116</v>
      </c>
      <c r="AB47" s="11" t="s">
        <v>115</v>
      </c>
      <c r="AC47" s="11" t="s">
        <v>116</v>
      </c>
      <c r="AD47" s="11" t="s">
        <v>115</v>
      </c>
      <c r="AE47" s="11" t="s">
        <v>115</v>
      </c>
      <c r="AF47" s="11" t="s">
        <v>116</v>
      </c>
      <c r="AG47" s="11" t="s">
        <v>116</v>
      </c>
      <c r="AH47" s="11" t="s">
        <v>116</v>
      </c>
      <c r="AI47" s="11" t="s">
        <v>116</v>
      </c>
      <c r="AJ47" s="11" t="s">
        <v>116</v>
      </c>
      <c r="AK47" s="11" t="s">
        <v>116</v>
      </c>
      <c r="AL47" s="11" t="s">
        <v>115</v>
      </c>
      <c r="AM47" s="11" t="s">
        <v>116</v>
      </c>
      <c r="AN47" s="11" t="s">
        <v>116</v>
      </c>
      <c r="AO47" s="11" t="s">
        <v>116</v>
      </c>
      <c r="AP47" s="11" t="s">
        <v>115</v>
      </c>
      <c r="AQ47" s="11" t="s">
        <v>116</v>
      </c>
      <c r="AR47" s="11" t="s">
        <v>116</v>
      </c>
      <c r="AS47" s="11" t="s">
        <v>116</v>
      </c>
      <c r="AT47" s="11" t="s">
        <v>116</v>
      </c>
      <c r="AU47" s="11" t="s">
        <v>116</v>
      </c>
      <c r="AV47" s="11" t="s">
        <v>116</v>
      </c>
      <c r="AW47" s="11" t="s">
        <v>116</v>
      </c>
      <c r="AX47" s="11" t="s">
        <v>115</v>
      </c>
      <c r="AY47" s="11" t="s">
        <v>116</v>
      </c>
      <c r="AZ47" s="11" t="s">
        <v>116</v>
      </c>
      <c r="BA47" s="11" t="s">
        <v>116</v>
      </c>
      <c r="BB47" s="11" t="s">
        <v>116</v>
      </c>
      <c r="BC47" s="11" t="s">
        <v>115</v>
      </c>
      <c r="BD47" s="11" t="s">
        <v>115</v>
      </c>
      <c r="BE47" s="11" t="s">
        <v>116</v>
      </c>
      <c r="BG47" s="1">
        <f t="shared" si="3"/>
        <v>14</v>
      </c>
    </row>
    <row r="48" spans="1:59" ht="20" customHeight="1" x14ac:dyDescent="0.15">
      <c r="A48" s="8" t="s">
        <v>155</v>
      </c>
      <c r="B48" s="12" t="s">
        <v>115</v>
      </c>
      <c r="C48" s="11" t="s">
        <v>116</v>
      </c>
      <c r="D48" s="11" t="s">
        <v>116</v>
      </c>
      <c r="E48" s="11" t="s">
        <v>116</v>
      </c>
      <c r="F48" s="11" t="s">
        <v>116</v>
      </c>
      <c r="G48" s="11" t="s">
        <v>116</v>
      </c>
      <c r="H48" s="11" t="s">
        <v>115</v>
      </c>
      <c r="I48" s="11" t="s">
        <v>116</v>
      </c>
      <c r="J48" s="11" t="s">
        <v>116</v>
      </c>
      <c r="K48" s="11" t="s">
        <v>116</v>
      </c>
      <c r="L48" s="11" t="s">
        <v>116</v>
      </c>
      <c r="M48" s="11" t="s">
        <v>115</v>
      </c>
      <c r="N48" s="11" t="s">
        <v>116</v>
      </c>
      <c r="O48" s="11" t="s">
        <v>115</v>
      </c>
      <c r="P48" s="11" t="s">
        <v>115</v>
      </c>
      <c r="Q48" s="11" t="s">
        <v>116</v>
      </c>
      <c r="R48" s="11" t="s">
        <v>116</v>
      </c>
      <c r="S48" s="11" t="s">
        <v>115</v>
      </c>
      <c r="T48" s="11" t="s">
        <v>115</v>
      </c>
      <c r="U48" s="11" t="s">
        <v>116</v>
      </c>
      <c r="V48" s="11" t="s">
        <v>115</v>
      </c>
      <c r="W48" s="11" t="s">
        <v>116</v>
      </c>
      <c r="X48" s="11" t="s">
        <v>116</v>
      </c>
      <c r="Y48" s="11" t="s">
        <v>116</v>
      </c>
      <c r="Z48" s="11" t="s">
        <v>116</v>
      </c>
      <c r="AA48" s="11" t="s">
        <v>116</v>
      </c>
      <c r="AB48" s="11" t="s">
        <v>115</v>
      </c>
      <c r="AC48" s="11" t="s">
        <v>116</v>
      </c>
      <c r="AD48" s="11" t="s">
        <v>116</v>
      </c>
      <c r="AE48" s="11" t="s">
        <v>115</v>
      </c>
      <c r="AF48" s="11" t="s">
        <v>116</v>
      </c>
      <c r="AG48" s="11" t="s">
        <v>116</v>
      </c>
      <c r="AH48" s="11" t="s">
        <v>116</v>
      </c>
      <c r="AI48" s="11" t="s">
        <v>116</v>
      </c>
      <c r="AJ48" s="11" t="s">
        <v>116</v>
      </c>
      <c r="AK48" s="11" t="s">
        <v>116</v>
      </c>
      <c r="AL48" s="11" t="s">
        <v>116</v>
      </c>
      <c r="AM48" s="11" t="s">
        <v>116</v>
      </c>
      <c r="AN48" s="11" t="s">
        <v>116</v>
      </c>
      <c r="AO48" s="11" t="s">
        <v>116</v>
      </c>
      <c r="AP48" s="11" t="s">
        <v>115</v>
      </c>
      <c r="AQ48" s="11" t="s">
        <v>116</v>
      </c>
      <c r="AR48" s="11" t="s">
        <v>116</v>
      </c>
      <c r="AS48" s="11" t="s">
        <v>116</v>
      </c>
      <c r="AT48" s="11" t="s">
        <v>116</v>
      </c>
      <c r="AU48" s="11" t="s">
        <v>116</v>
      </c>
      <c r="AV48" s="11" t="s">
        <v>116</v>
      </c>
      <c r="AW48" s="11" t="s">
        <v>116</v>
      </c>
      <c r="AX48" s="11" t="s">
        <v>116</v>
      </c>
      <c r="AY48" s="11" t="s">
        <v>116</v>
      </c>
      <c r="AZ48" s="11" t="s">
        <v>116</v>
      </c>
      <c r="BA48" s="11" t="s">
        <v>116</v>
      </c>
      <c r="BB48" s="11" t="s">
        <v>116</v>
      </c>
      <c r="BC48" s="11" t="s">
        <v>115</v>
      </c>
      <c r="BD48" s="11" t="s">
        <v>115</v>
      </c>
      <c r="BE48" s="11" t="s">
        <v>116</v>
      </c>
      <c r="BG48" s="1">
        <f t="shared" si="3"/>
        <v>13</v>
      </c>
    </row>
    <row r="49" spans="1:59" ht="20" customHeight="1" x14ac:dyDescent="0.15">
      <c r="A49" s="13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4"/>
      <c r="BG49" s="14"/>
    </row>
    <row r="50" spans="1:59" ht="20" customHeight="1" x14ac:dyDescent="0.15">
      <c r="A50" s="8" t="s">
        <v>156</v>
      </c>
      <c r="B50" s="12" t="s">
        <v>115</v>
      </c>
      <c r="C50" s="11" t="s">
        <v>116</v>
      </c>
      <c r="D50" s="11" t="s">
        <v>116</v>
      </c>
      <c r="E50" s="11" t="s">
        <v>116</v>
      </c>
      <c r="F50" s="11" t="s">
        <v>116</v>
      </c>
      <c r="G50" s="11" t="s">
        <v>116</v>
      </c>
      <c r="H50" s="11" t="s">
        <v>115</v>
      </c>
      <c r="I50" s="11" t="s">
        <v>116</v>
      </c>
      <c r="J50" s="11" t="s">
        <v>116</v>
      </c>
      <c r="K50" s="11" t="s">
        <v>116</v>
      </c>
      <c r="L50" s="11" t="s">
        <v>116</v>
      </c>
      <c r="M50" s="5" t="s">
        <v>116</v>
      </c>
      <c r="N50" s="11" t="s">
        <v>116</v>
      </c>
      <c r="O50" s="11" t="s">
        <v>115</v>
      </c>
      <c r="P50" s="11" t="s">
        <v>116</v>
      </c>
      <c r="Q50" s="11" t="s">
        <v>116</v>
      </c>
      <c r="R50" s="11" t="s">
        <v>116</v>
      </c>
      <c r="S50" s="11" t="s">
        <v>115</v>
      </c>
      <c r="T50" s="11" t="s">
        <v>116</v>
      </c>
      <c r="U50" s="11" t="s">
        <v>116</v>
      </c>
      <c r="V50" s="11" t="s">
        <v>115</v>
      </c>
      <c r="W50" s="11" t="s">
        <v>116</v>
      </c>
      <c r="X50" s="11" t="s">
        <v>116</v>
      </c>
      <c r="Y50" s="11" t="s">
        <v>116</v>
      </c>
      <c r="Z50" s="11" t="s">
        <v>115</v>
      </c>
      <c r="AA50" s="11" t="s">
        <v>116</v>
      </c>
      <c r="AB50" s="11" t="s">
        <v>116</v>
      </c>
      <c r="AC50" s="11" t="s">
        <v>115</v>
      </c>
      <c r="AD50" s="11" t="s">
        <v>115</v>
      </c>
      <c r="AE50" s="11" t="s">
        <v>115</v>
      </c>
      <c r="AF50" s="11" t="s">
        <v>116</v>
      </c>
      <c r="AG50" s="11" t="s">
        <v>115</v>
      </c>
      <c r="AH50" s="11" t="s">
        <v>115</v>
      </c>
      <c r="AI50" s="11" t="s">
        <v>116</v>
      </c>
      <c r="AJ50" s="11" t="s">
        <v>116</v>
      </c>
      <c r="AK50" s="11" t="s">
        <v>116</v>
      </c>
      <c r="AL50" s="11" t="s">
        <v>115</v>
      </c>
      <c r="AM50" s="11" t="s">
        <v>116</v>
      </c>
      <c r="AN50" s="11" t="s">
        <v>116</v>
      </c>
      <c r="AO50" s="11" t="s">
        <v>115</v>
      </c>
      <c r="AP50" s="11" t="s">
        <v>116</v>
      </c>
      <c r="AQ50" s="11" t="s">
        <v>116</v>
      </c>
      <c r="AR50" s="11" t="s">
        <v>116</v>
      </c>
      <c r="AS50" s="11" t="s">
        <v>116</v>
      </c>
      <c r="AT50" s="11" t="s">
        <v>116</v>
      </c>
      <c r="AU50" s="11" t="s">
        <v>116</v>
      </c>
      <c r="AV50" s="11" t="s">
        <v>116</v>
      </c>
      <c r="AW50" s="11" t="s">
        <v>116</v>
      </c>
      <c r="AX50" s="11" t="s">
        <v>115</v>
      </c>
      <c r="AY50" s="11" t="s">
        <v>116</v>
      </c>
      <c r="AZ50" s="11" t="s">
        <v>116</v>
      </c>
      <c r="BA50" s="11" t="s">
        <v>116</v>
      </c>
      <c r="BB50" s="11" t="s">
        <v>116</v>
      </c>
      <c r="BC50" s="11" t="s">
        <v>115</v>
      </c>
      <c r="BD50" s="11" t="s">
        <v>115</v>
      </c>
      <c r="BE50" s="11" t="s">
        <v>116</v>
      </c>
      <c r="BG50" s="1">
        <f t="shared" ref="BG50:BG57" si="4">COUNTIF(B50:BE50,"F")</f>
        <v>16</v>
      </c>
    </row>
    <row r="51" spans="1:59" ht="20" customHeight="1" x14ac:dyDescent="0.15">
      <c r="A51" s="8" t="s">
        <v>157</v>
      </c>
      <c r="B51" s="11" t="s">
        <v>116</v>
      </c>
      <c r="C51" s="11" t="s">
        <v>116</v>
      </c>
      <c r="D51" s="11" t="s">
        <v>116</v>
      </c>
      <c r="E51" s="11" t="s">
        <v>116</v>
      </c>
      <c r="F51" s="11" t="s">
        <v>116</v>
      </c>
      <c r="G51" s="11" t="s">
        <v>116</v>
      </c>
      <c r="H51" s="11" t="s">
        <v>115</v>
      </c>
      <c r="I51" s="11" t="s">
        <v>116</v>
      </c>
      <c r="J51" s="11" t="s">
        <v>116</v>
      </c>
      <c r="K51" s="11" t="s">
        <v>116</v>
      </c>
      <c r="L51" s="11" t="s">
        <v>116</v>
      </c>
      <c r="M51" s="5" t="s">
        <v>116</v>
      </c>
      <c r="N51" s="11" t="s">
        <v>116</v>
      </c>
      <c r="O51" s="11" t="s">
        <v>116</v>
      </c>
      <c r="P51" s="11" t="s">
        <v>116</v>
      </c>
      <c r="Q51" s="11" t="s">
        <v>116</v>
      </c>
      <c r="R51" s="11" t="s">
        <v>116</v>
      </c>
      <c r="S51" s="11" t="s">
        <v>115</v>
      </c>
      <c r="T51" s="11" t="s">
        <v>116</v>
      </c>
      <c r="U51" s="11" t="s">
        <v>116</v>
      </c>
      <c r="V51" s="11" t="s">
        <v>115</v>
      </c>
      <c r="W51" s="11" t="s">
        <v>116</v>
      </c>
      <c r="X51" s="11" t="s">
        <v>116</v>
      </c>
      <c r="Y51" s="11" t="s">
        <v>116</v>
      </c>
      <c r="Z51" s="11" t="s">
        <v>116</v>
      </c>
      <c r="AA51" s="11" t="s">
        <v>116</v>
      </c>
      <c r="AB51" s="11" t="s">
        <v>116</v>
      </c>
      <c r="AC51" s="11" t="s">
        <v>116</v>
      </c>
      <c r="AD51" s="11" t="s">
        <v>116</v>
      </c>
      <c r="AE51" s="11" t="s">
        <v>115</v>
      </c>
      <c r="AF51" s="11" t="s">
        <v>116</v>
      </c>
      <c r="AG51" s="11" t="s">
        <v>116</v>
      </c>
      <c r="AH51" s="11" t="s">
        <v>116</v>
      </c>
      <c r="AI51" s="11" t="s">
        <v>116</v>
      </c>
      <c r="AJ51" s="11" t="s">
        <v>116</v>
      </c>
      <c r="AK51" s="11" t="s">
        <v>116</v>
      </c>
      <c r="AL51" s="11" t="s">
        <v>115</v>
      </c>
      <c r="AM51" s="11" t="s">
        <v>116</v>
      </c>
      <c r="AN51" s="11" t="s">
        <v>116</v>
      </c>
      <c r="AO51" s="11" t="s">
        <v>116</v>
      </c>
      <c r="AP51" s="11" t="s">
        <v>116</v>
      </c>
      <c r="AQ51" s="11" t="s">
        <v>115</v>
      </c>
      <c r="AR51" s="11" t="s">
        <v>116</v>
      </c>
      <c r="AS51" s="11" t="s">
        <v>116</v>
      </c>
      <c r="AT51" s="11" t="s">
        <v>116</v>
      </c>
      <c r="AU51" s="11" t="s">
        <v>116</v>
      </c>
      <c r="AV51" s="11" t="s">
        <v>116</v>
      </c>
      <c r="AW51" s="11" t="s">
        <v>116</v>
      </c>
      <c r="AX51" s="11" t="s">
        <v>115</v>
      </c>
      <c r="AY51" s="11" t="s">
        <v>116</v>
      </c>
      <c r="AZ51" s="11" t="s">
        <v>116</v>
      </c>
      <c r="BA51" s="11" t="s">
        <v>116</v>
      </c>
      <c r="BB51" s="11" t="s">
        <v>116</v>
      </c>
      <c r="BC51" s="11" t="s">
        <v>115</v>
      </c>
      <c r="BD51" s="11" t="s">
        <v>115</v>
      </c>
      <c r="BE51" s="11" t="s">
        <v>116</v>
      </c>
      <c r="BG51" s="1">
        <f t="shared" si="4"/>
        <v>9</v>
      </c>
    </row>
    <row r="52" spans="1:59" ht="20" customHeight="1" x14ac:dyDescent="0.15">
      <c r="A52" s="8" t="s">
        <v>158</v>
      </c>
      <c r="B52" s="11" t="s">
        <v>116</v>
      </c>
      <c r="C52" s="11" t="s">
        <v>116</v>
      </c>
      <c r="D52" s="11" t="s">
        <v>116</v>
      </c>
      <c r="E52" s="11" t="s">
        <v>116</v>
      </c>
      <c r="F52" s="11" t="s">
        <v>116</v>
      </c>
      <c r="G52" s="11" t="s">
        <v>116</v>
      </c>
      <c r="H52" s="11" t="s">
        <v>115</v>
      </c>
      <c r="I52" s="11" t="s">
        <v>116</v>
      </c>
      <c r="J52" s="11" t="s">
        <v>116</v>
      </c>
      <c r="K52" s="11" t="s">
        <v>116</v>
      </c>
      <c r="L52" s="11" t="s">
        <v>116</v>
      </c>
      <c r="M52" s="5" t="s">
        <v>116</v>
      </c>
      <c r="N52" s="11" t="s">
        <v>116</v>
      </c>
      <c r="O52" s="11" t="s">
        <v>116</v>
      </c>
      <c r="P52" s="11" t="s">
        <v>116</v>
      </c>
      <c r="Q52" s="11" t="s">
        <v>116</v>
      </c>
      <c r="R52" s="11" t="s">
        <v>116</v>
      </c>
      <c r="S52" s="11" t="s">
        <v>115</v>
      </c>
      <c r="T52" s="11" t="s">
        <v>116</v>
      </c>
      <c r="U52" s="11" t="s">
        <v>116</v>
      </c>
      <c r="V52" s="11" t="s">
        <v>115</v>
      </c>
      <c r="W52" s="11" t="s">
        <v>116</v>
      </c>
      <c r="X52" s="11" t="s">
        <v>116</v>
      </c>
      <c r="Y52" s="11" t="s">
        <v>116</v>
      </c>
      <c r="Z52" s="11" t="s">
        <v>116</v>
      </c>
      <c r="AA52" s="11" t="s">
        <v>116</v>
      </c>
      <c r="AB52" s="11" t="s">
        <v>116</v>
      </c>
      <c r="AC52" s="11" t="s">
        <v>116</v>
      </c>
      <c r="AD52" s="11" t="s">
        <v>116</v>
      </c>
      <c r="AE52" s="11" t="s">
        <v>115</v>
      </c>
      <c r="AF52" s="11" t="s">
        <v>116</v>
      </c>
      <c r="AG52" s="11" t="s">
        <v>115</v>
      </c>
      <c r="AH52" s="11" t="s">
        <v>116</v>
      </c>
      <c r="AI52" s="11" t="s">
        <v>115</v>
      </c>
      <c r="AJ52" s="11" t="s">
        <v>116</v>
      </c>
      <c r="AK52" s="11" t="s">
        <v>116</v>
      </c>
      <c r="AL52" s="11" t="s">
        <v>115</v>
      </c>
      <c r="AM52" s="11" t="s">
        <v>116</v>
      </c>
      <c r="AN52" s="11" t="s">
        <v>116</v>
      </c>
      <c r="AO52" s="11" t="s">
        <v>116</v>
      </c>
      <c r="AP52" s="11" t="s">
        <v>116</v>
      </c>
      <c r="AQ52" s="11" t="s">
        <v>115</v>
      </c>
      <c r="AR52" s="11" t="s">
        <v>115</v>
      </c>
      <c r="AS52" s="11" t="s">
        <v>116</v>
      </c>
      <c r="AT52" s="11" t="s">
        <v>116</v>
      </c>
      <c r="AU52" s="11" t="s">
        <v>116</v>
      </c>
      <c r="AV52" s="11" t="s">
        <v>116</v>
      </c>
      <c r="AW52" s="11" t="s">
        <v>115</v>
      </c>
      <c r="AX52" s="11" t="s">
        <v>115</v>
      </c>
      <c r="AY52" s="11" t="s">
        <v>116</v>
      </c>
      <c r="AZ52" s="11" t="s">
        <v>116</v>
      </c>
      <c r="BA52" s="11" t="s">
        <v>116</v>
      </c>
      <c r="BB52" s="11" t="s">
        <v>116</v>
      </c>
      <c r="BC52" s="11" t="s">
        <v>115</v>
      </c>
      <c r="BD52" s="11" t="s">
        <v>115</v>
      </c>
      <c r="BE52" s="11" t="s">
        <v>116</v>
      </c>
      <c r="BG52" s="1">
        <f t="shared" si="4"/>
        <v>13</v>
      </c>
    </row>
    <row r="53" spans="1:59" ht="20" customHeight="1" x14ac:dyDescent="0.15">
      <c r="A53" s="8" t="s">
        <v>159</v>
      </c>
      <c r="B53" s="12" t="s">
        <v>115</v>
      </c>
      <c r="C53" s="11" t="s">
        <v>116</v>
      </c>
      <c r="D53" s="11" t="s">
        <v>116</v>
      </c>
      <c r="E53" s="11" t="s">
        <v>116</v>
      </c>
      <c r="F53" s="11" t="s">
        <v>116</v>
      </c>
      <c r="G53" s="11" t="s">
        <v>116</v>
      </c>
      <c r="H53" s="11" t="s">
        <v>115</v>
      </c>
      <c r="I53" s="11" t="s">
        <v>116</v>
      </c>
      <c r="J53" s="11" t="s">
        <v>116</v>
      </c>
      <c r="K53" s="11" t="s">
        <v>116</v>
      </c>
      <c r="L53" s="11" t="s">
        <v>115</v>
      </c>
      <c r="M53" s="5" t="s">
        <v>116</v>
      </c>
      <c r="N53" s="11" t="s">
        <v>116</v>
      </c>
      <c r="O53" s="11" t="s">
        <v>116</v>
      </c>
      <c r="P53" s="11" t="s">
        <v>116</v>
      </c>
      <c r="Q53" s="11" t="s">
        <v>116</v>
      </c>
      <c r="R53" s="11" t="s">
        <v>116</v>
      </c>
      <c r="S53" s="11" t="s">
        <v>115</v>
      </c>
      <c r="T53" s="11" t="s">
        <v>116</v>
      </c>
      <c r="U53" s="11" t="s">
        <v>116</v>
      </c>
      <c r="V53" s="11" t="s">
        <v>115</v>
      </c>
      <c r="W53" s="11" t="s">
        <v>116</v>
      </c>
      <c r="X53" s="11" t="s">
        <v>116</v>
      </c>
      <c r="Y53" s="11" t="s">
        <v>116</v>
      </c>
      <c r="Z53" s="11" t="s">
        <v>116</v>
      </c>
      <c r="AA53" s="11" t="s">
        <v>116</v>
      </c>
      <c r="AB53" s="11" t="s">
        <v>116</v>
      </c>
      <c r="AC53" s="11" t="s">
        <v>116</v>
      </c>
      <c r="AD53" s="11" t="s">
        <v>116</v>
      </c>
      <c r="AE53" s="11" t="s">
        <v>116</v>
      </c>
      <c r="AF53" s="11" t="s">
        <v>116</v>
      </c>
      <c r="AG53" s="11" t="s">
        <v>116</v>
      </c>
      <c r="AH53" s="11" t="s">
        <v>115</v>
      </c>
      <c r="AI53" s="11" t="s">
        <v>115</v>
      </c>
      <c r="AJ53" s="11" t="s">
        <v>116</v>
      </c>
      <c r="AK53" s="11" t="s">
        <v>116</v>
      </c>
      <c r="AL53" s="11" t="s">
        <v>115</v>
      </c>
      <c r="AM53" s="11" t="s">
        <v>116</v>
      </c>
      <c r="AN53" s="11" t="s">
        <v>116</v>
      </c>
      <c r="AO53" s="11" t="s">
        <v>116</v>
      </c>
      <c r="AP53" s="11" t="s">
        <v>116</v>
      </c>
      <c r="AQ53" s="11" t="s">
        <v>116</v>
      </c>
      <c r="AR53" s="11" t="s">
        <v>116</v>
      </c>
      <c r="AS53" s="11" t="s">
        <v>115</v>
      </c>
      <c r="AT53" s="11" t="s">
        <v>116</v>
      </c>
      <c r="AU53" s="11" t="s">
        <v>116</v>
      </c>
      <c r="AV53" s="11" t="s">
        <v>116</v>
      </c>
      <c r="AW53" s="11" t="s">
        <v>116</v>
      </c>
      <c r="AX53" s="11" t="s">
        <v>115</v>
      </c>
      <c r="AY53" s="11" t="s">
        <v>116</v>
      </c>
      <c r="AZ53" s="11" t="s">
        <v>116</v>
      </c>
      <c r="BA53" s="11" t="s">
        <v>116</v>
      </c>
      <c r="BB53" s="11" t="s">
        <v>116</v>
      </c>
      <c r="BC53" s="11" t="s">
        <v>115</v>
      </c>
      <c r="BD53" s="11" t="s">
        <v>115</v>
      </c>
      <c r="BE53" s="11" t="s">
        <v>116</v>
      </c>
      <c r="BG53" s="1">
        <f t="shared" si="4"/>
        <v>12</v>
      </c>
    </row>
    <row r="54" spans="1:59" ht="20" customHeight="1" x14ac:dyDescent="0.15">
      <c r="A54" s="8" t="s">
        <v>160</v>
      </c>
      <c r="B54" s="11" t="s">
        <v>116</v>
      </c>
      <c r="C54" s="11" t="s">
        <v>116</v>
      </c>
      <c r="D54" s="11" t="s">
        <v>116</v>
      </c>
      <c r="E54" s="11" t="s">
        <v>116</v>
      </c>
      <c r="F54" s="11" t="s">
        <v>116</v>
      </c>
      <c r="G54" s="11" t="s">
        <v>116</v>
      </c>
      <c r="H54" s="11" t="s">
        <v>115</v>
      </c>
      <c r="I54" s="11" t="s">
        <v>116</v>
      </c>
      <c r="J54" s="11" t="s">
        <v>116</v>
      </c>
      <c r="K54" s="11" t="s">
        <v>116</v>
      </c>
      <c r="L54" s="11" t="s">
        <v>116</v>
      </c>
      <c r="M54" s="5" t="s">
        <v>116</v>
      </c>
      <c r="N54" s="11" t="s">
        <v>116</v>
      </c>
      <c r="O54" s="11" t="s">
        <v>115</v>
      </c>
      <c r="P54" s="11" t="s">
        <v>116</v>
      </c>
      <c r="Q54" s="11" t="s">
        <v>116</v>
      </c>
      <c r="R54" s="11" t="s">
        <v>116</v>
      </c>
      <c r="S54" s="11" t="s">
        <v>115</v>
      </c>
      <c r="T54" s="11" t="s">
        <v>115</v>
      </c>
      <c r="U54" s="11" t="s">
        <v>116</v>
      </c>
      <c r="V54" s="11" t="s">
        <v>115</v>
      </c>
      <c r="W54" s="11" t="s">
        <v>116</v>
      </c>
      <c r="X54" s="11" t="s">
        <v>116</v>
      </c>
      <c r="Y54" s="11" t="s">
        <v>116</v>
      </c>
      <c r="Z54" s="11" t="s">
        <v>116</v>
      </c>
      <c r="AA54" s="11" t="s">
        <v>116</v>
      </c>
      <c r="AB54" s="11" t="s">
        <v>116</v>
      </c>
      <c r="AC54" s="11" t="s">
        <v>116</v>
      </c>
      <c r="AD54" s="11" t="s">
        <v>115</v>
      </c>
      <c r="AE54" s="11" t="s">
        <v>116</v>
      </c>
      <c r="AF54" s="11" t="s">
        <v>116</v>
      </c>
      <c r="AG54" s="11" t="s">
        <v>116</v>
      </c>
      <c r="AH54" s="11" t="s">
        <v>116</v>
      </c>
      <c r="AI54" s="11" t="s">
        <v>116</v>
      </c>
      <c r="AJ54" s="11" t="s">
        <v>116</v>
      </c>
      <c r="AK54" s="11" t="s">
        <v>116</v>
      </c>
      <c r="AL54" s="11" t="s">
        <v>115</v>
      </c>
      <c r="AM54" s="11" t="s">
        <v>116</v>
      </c>
      <c r="AN54" s="11" t="s">
        <v>116</v>
      </c>
      <c r="AO54" s="11" t="s">
        <v>116</v>
      </c>
      <c r="AP54" s="11" t="s">
        <v>116</v>
      </c>
      <c r="AQ54" s="11" t="s">
        <v>116</v>
      </c>
      <c r="AR54" s="11" t="s">
        <v>116</v>
      </c>
      <c r="AS54" s="11" t="s">
        <v>116</v>
      </c>
      <c r="AT54" s="11" t="s">
        <v>116</v>
      </c>
      <c r="AU54" s="11" t="s">
        <v>116</v>
      </c>
      <c r="AV54" s="11" t="s">
        <v>116</v>
      </c>
      <c r="AW54" s="11" t="s">
        <v>116</v>
      </c>
      <c r="AX54" s="11" t="s">
        <v>115</v>
      </c>
      <c r="AY54" s="11" t="s">
        <v>116</v>
      </c>
      <c r="AZ54" s="11" t="s">
        <v>116</v>
      </c>
      <c r="BA54" s="11" t="s">
        <v>116</v>
      </c>
      <c r="BB54" s="11" t="s">
        <v>116</v>
      </c>
      <c r="BC54" s="11" t="s">
        <v>115</v>
      </c>
      <c r="BD54" s="11" t="s">
        <v>115</v>
      </c>
      <c r="BE54" s="11" t="s">
        <v>116</v>
      </c>
      <c r="BG54" s="1">
        <f t="shared" si="4"/>
        <v>10</v>
      </c>
    </row>
    <row r="55" spans="1:59" ht="20" customHeight="1" x14ac:dyDescent="0.15">
      <c r="A55" s="8" t="s">
        <v>161</v>
      </c>
      <c r="B55" s="12" t="s">
        <v>115</v>
      </c>
      <c r="C55" s="11" t="s">
        <v>116</v>
      </c>
      <c r="D55" s="11" t="s">
        <v>116</v>
      </c>
      <c r="E55" s="11" t="s">
        <v>116</v>
      </c>
      <c r="F55" s="11" t="s">
        <v>116</v>
      </c>
      <c r="G55" s="11" t="s">
        <v>116</v>
      </c>
      <c r="H55" s="11" t="s">
        <v>115</v>
      </c>
      <c r="I55" s="11" t="s">
        <v>116</v>
      </c>
      <c r="J55" s="11" t="s">
        <v>116</v>
      </c>
      <c r="K55" s="11" t="s">
        <v>116</v>
      </c>
      <c r="L55" s="11" t="s">
        <v>116</v>
      </c>
      <c r="M55" s="5" t="s">
        <v>116</v>
      </c>
      <c r="N55" s="11" t="s">
        <v>116</v>
      </c>
      <c r="O55" s="11" t="s">
        <v>116</v>
      </c>
      <c r="P55" s="11" t="s">
        <v>116</v>
      </c>
      <c r="Q55" s="11" t="s">
        <v>116</v>
      </c>
      <c r="R55" s="11" t="s">
        <v>116</v>
      </c>
      <c r="S55" s="11" t="s">
        <v>116</v>
      </c>
      <c r="T55" s="11" t="s">
        <v>116</v>
      </c>
      <c r="U55" s="11" t="s">
        <v>116</v>
      </c>
      <c r="V55" s="11" t="s">
        <v>115</v>
      </c>
      <c r="W55" s="11" t="s">
        <v>116</v>
      </c>
      <c r="X55" s="11" t="s">
        <v>116</v>
      </c>
      <c r="Y55" s="11" t="s">
        <v>116</v>
      </c>
      <c r="Z55" s="11" t="s">
        <v>116</v>
      </c>
      <c r="AA55" s="11" t="s">
        <v>116</v>
      </c>
      <c r="AB55" s="11" t="s">
        <v>116</v>
      </c>
      <c r="AC55" s="11" t="s">
        <v>116</v>
      </c>
      <c r="AD55" s="11" t="s">
        <v>116</v>
      </c>
      <c r="AE55" s="11" t="s">
        <v>115</v>
      </c>
      <c r="AF55" s="11" t="s">
        <v>116</v>
      </c>
      <c r="AG55" s="11" t="s">
        <v>116</v>
      </c>
      <c r="AH55" s="11" t="s">
        <v>115</v>
      </c>
      <c r="AI55" s="11" t="s">
        <v>116</v>
      </c>
      <c r="AJ55" s="11" t="s">
        <v>116</v>
      </c>
      <c r="AK55" s="11" t="s">
        <v>116</v>
      </c>
      <c r="AL55" s="11" t="s">
        <v>115</v>
      </c>
      <c r="AM55" s="11" t="s">
        <v>116</v>
      </c>
      <c r="AN55" s="11" t="s">
        <v>116</v>
      </c>
      <c r="AO55" s="11" t="s">
        <v>116</v>
      </c>
      <c r="AP55" s="11" t="s">
        <v>116</v>
      </c>
      <c r="AQ55" s="11" t="s">
        <v>115</v>
      </c>
      <c r="AR55" s="11" t="s">
        <v>116</v>
      </c>
      <c r="AS55" s="11" t="s">
        <v>116</v>
      </c>
      <c r="AT55" s="11" t="s">
        <v>116</v>
      </c>
      <c r="AU55" s="11" t="s">
        <v>116</v>
      </c>
      <c r="AV55" s="11" t="s">
        <v>116</v>
      </c>
      <c r="AW55" s="11" t="s">
        <v>116</v>
      </c>
      <c r="AX55" s="11" t="s">
        <v>115</v>
      </c>
      <c r="AY55" s="11" t="s">
        <v>116</v>
      </c>
      <c r="AZ55" s="11" t="s">
        <v>116</v>
      </c>
      <c r="BA55" s="11" t="s">
        <v>116</v>
      </c>
      <c r="BB55" s="11" t="s">
        <v>116</v>
      </c>
      <c r="BC55" s="11" t="s">
        <v>115</v>
      </c>
      <c r="BD55" s="11" t="s">
        <v>115</v>
      </c>
      <c r="BE55" s="11" t="s">
        <v>116</v>
      </c>
      <c r="BG55" s="1">
        <f t="shared" si="4"/>
        <v>10</v>
      </c>
    </row>
    <row r="56" spans="1:59" ht="20" customHeight="1" x14ac:dyDescent="0.15">
      <c r="A56" s="8" t="s">
        <v>162</v>
      </c>
      <c r="B56" s="10" t="s">
        <v>115</v>
      </c>
      <c r="C56" s="5" t="s">
        <v>116</v>
      </c>
      <c r="D56" s="10" t="s">
        <v>115</v>
      </c>
      <c r="E56" s="10" t="s">
        <v>115</v>
      </c>
      <c r="F56" s="5" t="s">
        <v>116</v>
      </c>
      <c r="G56" s="10" t="s">
        <v>115</v>
      </c>
      <c r="H56" s="11" t="s">
        <v>115</v>
      </c>
      <c r="I56" s="5" t="s">
        <v>116</v>
      </c>
      <c r="J56" s="5" t="s">
        <v>116</v>
      </c>
      <c r="K56" s="5" t="s">
        <v>116</v>
      </c>
      <c r="L56" s="5" t="s">
        <v>116</v>
      </c>
      <c r="M56" s="5" t="s">
        <v>116</v>
      </c>
      <c r="N56" s="5" t="s">
        <v>116</v>
      </c>
      <c r="O56" s="5" t="s">
        <v>116</v>
      </c>
      <c r="P56" s="5" t="s">
        <v>116</v>
      </c>
      <c r="Q56" s="5" t="s">
        <v>116</v>
      </c>
      <c r="R56" s="5" t="s">
        <v>116</v>
      </c>
      <c r="S56" s="10" t="s">
        <v>115</v>
      </c>
      <c r="T56" s="20" t="s">
        <v>116</v>
      </c>
      <c r="U56" s="20" t="s">
        <v>116</v>
      </c>
      <c r="V56" s="10" t="s">
        <v>115</v>
      </c>
      <c r="W56" s="5" t="s">
        <v>116</v>
      </c>
      <c r="X56" s="5" t="s">
        <v>116</v>
      </c>
      <c r="Y56" s="5" t="s">
        <v>116</v>
      </c>
      <c r="Z56" s="5" t="s">
        <v>116</v>
      </c>
      <c r="AA56" s="5" t="s">
        <v>116</v>
      </c>
      <c r="AB56" s="5" t="s">
        <v>116</v>
      </c>
      <c r="AC56" s="10" t="s">
        <v>115</v>
      </c>
      <c r="AD56" s="5" t="s">
        <v>116</v>
      </c>
      <c r="AE56" s="11" t="s">
        <v>115</v>
      </c>
      <c r="AF56" s="5" t="s">
        <v>116</v>
      </c>
      <c r="AG56" s="11" t="s">
        <v>115</v>
      </c>
      <c r="AH56" s="5" t="s">
        <v>116</v>
      </c>
      <c r="AI56" s="5" t="s">
        <v>116</v>
      </c>
      <c r="AJ56" s="5" t="s">
        <v>116</v>
      </c>
      <c r="AK56" s="5" t="s">
        <v>116</v>
      </c>
      <c r="AL56" s="11" t="s">
        <v>115</v>
      </c>
      <c r="AM56" s="5" t="s">
        <v>116</v>
      </c>
      <c r="AN56" s="5" t="s">
        <v>116</v>
      </c>
      <c r="AO56" s="5" t="s">
        <v>116</v>
      </c>
      <c r="AP56" s="5" t="s">
        <v>116</v>
      </c>
      <c r="AQ56" s="10" t="s">
        <v>115</v>
      </c>
      <c r="AR56" t="s">
        <v>116</v>
      </c>
      <c r="AS56" s="5" t="s">
        <v>116</v>
      </c>
      <c r="AT56" s="5" t="s">
        <v>116</v>
      </c>
      <c r="AU56" s="5" t="s">
        <v>116</v>
      </c>
      <c r="AV56" s="5" t="s">
        <v>116</v>
      </c>
      <c r="AW56" s="5" t="s">
        <v>116</v>
      </c>
      <c r="AX56" s="11" t="s">
        <v>115</v>
      </c>
      <c r="AY56" s="5" t="s">
        <v>116</v>
      </c>
      <c r="AZ56" s="5" t="s">
        <v>116</v>
      </c>
      <c r="BA56" s="5" t="s">
        <v>116</v>
      </c>
      <c r="BB56" s="5" t="s">
        <v>116</v>
      </c>
      <c r="BC56" s="10" t="s">
        <v>115</v>
      </c>
      <c r="BD56" s="11" t="s">
        <v>115</v>
      </c>
      <c r="BE56" s="5" t="s">
        <v>116</v>
      </c>
      <c r="BG56" s="1">
        <f t="shared" si="4"/>
        <v>15</v>
      </c>
    </row>
    <row r="57" spans="1:59" ht="20" customHeight="1" x14ac:dyDescent="0.15">
      <c r="A57" s="8" t="s">
        <v>163</v>
      </c>
      <c r="B57" s="5" t="s">
        <v>115</v>
      </c>
      <c r="C57" s="5" t="s">
        <v>116</v>
      </c>
      <c r="D57" s="5" t="s">
        <v>116</v>
      </c>
      <c r="E57" s="5" t="s">
        <v>116</v>
      </c>
      <c r="F57" s="5" t="s">
        <v>116</v>
      </c>
      <c r="G57" s="5" t="s">
        <v>116</v>
      </c>
      <c r="H57" s="5" t="s">
        <v>115</v>
      </c>
      <c r="I57" s="5" t="s">
        <v>115</v>
      </c>
      <c r="J57" s="5" t="s">
        <v>116</v>
      </c>
      <c r="K57" s="5" t="s">
        <v>116</v>
      </c>
      <c r="L57" s="5" t="s">
        <v>115</v>
      </c>
      <c r="M57" s="5" t="s">
        <v>116</v>
      </c>
      <c r="N57" s="5" t="s">
        <v>116</v>
      </c>
      <c r="O57" s="5" t="s">
        <v>115</v>
      </c>
      <c r="P57" s="5" t="s">
        <v>116</v>
      </c>
      <c r="Q57" s="5" t="s">
        <v>115</v>
      </c>
      <c r="R57" s="5" t="s">
        <v>116</v>
      </c>
      <c r="S57" s="5" t="s">
        <v>115</v>
      </c>
      <c r="T57" s="5" t="s">
        <v>116</v>
      </c>
      <c r="U57" s="5" t="s">
        <v>115</v>
      </c>
      <c r="V57" s="5" t="s">
        <v>115</v>
      </c>
      <c r="W57" s="5" t="s">
        <v>116</v>
      </c>
      <c r="X57" s="5" t="s">
        <v>116</v>
      </c>
      <c r="Y57" s="5" t="s">
        <v>116</v>
      </c>
      <c r="Z57" s="5" t="s">
        <v>116</v>
      </c>
      <c r="AA57" s="5" t="s">
        <v>116</v>
      </c>
      <c r="AB57" s="5" t="s">
        <v>115</v>
      </c>
      <c r="AC57" s="5" t="s">
        <v>116</v>
      </c>
      <c r="AD57" s="5" t="s">
        <v>115</v>
      </c>
      <c r="AE57" s="5" t="s">
        <v>115</v>
      </c>
      <c r="AF57" s="5" t="s">
        <v>116</v>
      </c>
      <c r="AG57" s="5" t="s">
        <v>116</v>
      </c>
      <c r="AH57" s="5" t="s">
        <v>115</v>
      </c>
      <c r="AI57" s="5" t="s">
        <v>116</v>
      </c>
      <c r="AJ57" s="5" t="s">
        <v>116</v>
      </c>
      <c r="AK57" s="5" t="s">
        <v>115</v>
      </c>
      <c r="AL57" s="5" t="s">
        <v>115</v>
      </c>
      <c r="AM57" s="5" t="s">
        <v>116</v>
      </c>
      <c r="AN57" s="5" t="s">
        <v>116</v>
      </c>
      <c r="AO57" s="5" t="s">
        <v>116</v>
      </c>
      <c r="AP57" s="5" t="s">
        <v>116</v>
      </c>
      <c r="AQ57" s="5" t="s">
        <v>115</v>
      </c>
      <c r="AR57" s="5" t="s">
        <v>116</v>
      </c>
      <c r="AS57" s="5" t="s">
        <v>115</v>
      </c>
      <c r="AT57" s="5" t="s">
        <v>115</v>
      </c>
      <c r="AU57" s="5" t="s">
        <v>116</v>
      </c>
      <c r="AV57" s="5" t="s">
        <v>116</v>
      </c>
      <c r="AW57" s="5" t="s">
        <v>116</v>
      </c>
      <c r="AX57" s="5" t="s">
        <v>115</v>
      </c>
      <c r="AY57" s="5" t="s">
        <v>116</v>
      </c>
      <c r="AZ57" s="5" t="s">
        <v>116</v>
      </c>
      <c r="BA57" s="5" t="s">
        <v>116</v>
      </c>
      <c r="BB57" s="5" t="s">
        <v>116</v>
      </c>
      <c r="BC57" s="5" t="s">
        <v>115</v>
      </c>
      <c r="BD57" s="5" t="s">
        <v>115</v>
      </c>
      <c r="BE57" s="5" t="s">
        <v>115</v>
      </c>
      <c r="BG57" s="1">
        <f t="shared" si="4"/>
        <v>22</v>
      </c>
    </row>
    <row r="58" spans="1:59" ht="20" customHeight="1" x14ac:dyDescent="0.15">
      <c r="A58" s="21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4"/>
      <c r="BG58" s="14"/>
    </row>
    <row r="59" spans="1:59" ht="20" customHeight="1" x14ac:dyDescent="0.15">
      <c r="A59" s="8" t="s">
        <v>164</v>
      </c>
      <c r="B59" s="12" t="s">
        <v>116</v>
      </c>
      <c r="C59" s="12" t="s">
        <v>116</v>
      </c>
      <c r="D59" s="12" t="s">
        <v>116</v>
      </c>
      <c r="E59" s="12" t="s">
        <v>116</v>
      </c>
      <c r="F59" s="12" t="s">
        <v>116</v>
      </c>
      <c r="G59" s="12" t="s">
        <v>116</v>
      </c>
      <c r="H59" s="12" t="s">
        <v>115</v>
      </c>
      <c r="I59" s="12" t="s">
        <v>116</v>
      </c>
      <c r="J59" s="12" t="s">
        <v>116</v>
      </c>
      <c r="K59" s="12" t="s">
        <v>116</v>
      </c>
      <c r="L59" s="12" t="s">
        <v>115</v>
      </c>
      <c r="M59" s="12" t="s">
        <v>116</v>
      </c>
      <c r="N59" s="12" t="s">
        <v>116</v>
      </c>
      <c r="O59" s="12" t="s">
        <v>115</v>
      </c>
      <c r="P59" s="12" t="s">
        <v>115</v>
      </c>
      <c r="Q59" s="12" t="s">
        <v>116</v>
      </c>
      <c r="R59" s="12" t="s">
        <v>116</v>
      </c>
      <c r="S59" s="12" t="s">
        <v>115</v>
      </c>
      <c r="T59" s="12" t="s">
        <v>116</v>
      </c>
      <c r="U59" s="12" t="s">
        <v>116</v>
      </c>
      <c r="V59" s="12" t="s">
        <v>115</v>
      </c>
      <c r="W59" s="12" t="s">
        <v>116</v>
      </c>
      <c r="X59" s="12" t="s">
        <v>116</v>
      </c>
      <c r="Y59" s="12" t="s">
        <v>116</v>
      </c>
      <c r="Z59" s="12" t="s">
        <v>116</v>
      </c>
      <c r="AA59" s="12" t="s">
        <v>116</v>
      </c>
      <c r="AB59" s="12" t="s">
        <v>116</v>
      </c>
      <c r="AC59" s="12" t="s">
        <v>116</v>
      </c>
      <c r="AD59" s="12" t="s">
        <v>116</v>
      </c>
      <c r="AE59" s="12" t="s">
        <v>116</v>
      </c>
      <c r="AF59" s="12" t="s">
        <v>116</v>
      </c>
      <c r="AG59" s="12" t="s">
        <v>116</v>
      </c>
      <c r="AH59" s="12" t="s">
        <v>116</v>
      </c>
      <c r="AI59" s="12" t="s">
        <v>116</v>
      </c>
      <c r="AJ59" s="12" t="s">
        <v>116</v>
      </c>
      <c r="AK59" s="12" t="s">
        <v>116</v>
      </c>
      <c r="AL59" s="12" t="s">
        <v>116</v>
      </c>
      <c r="AM59" s="12" t="s">
        <v>116</v>
      </c>
      <c r="AN59" s="12" t="s">
        <v>116</v>
      </c>
      <c r="AO59" s="12" t="s">
        <v>115</v>
      </c>
      <c r="AP59" s="12" t="s">
        <v>116</v>
      </c>
      <c r="AQ59" s="12" t="s">
        <v>116</v>
      </c>
      <c r="AR59" s="12" t="s">
        <v>116</v>
      </c>
      <c r="AS59" s="12" t="s">
        <v>116</v>
      </c>
      <c r="AT59" s="12" t="s">
        <v>116</v>
      </c>
      <c r="AU59" s="12" t="s">
        <v>116</v>
      </c>
      <c r="AV59" s="12" t="s">
        <v>116</v>
      </c>
      <c r="AW59" s="12" t="s">
        <v>116</v>
      </c>
      <c r="AX59" s="12" t="s">
        <v>116</v>
      </c>
      <c r="AY59" s="12" t="s">
        <v>116</v>
      </c>
      <c r="AZ59" s="12" t="s">
        <v>116</v>
      </c>
      <c r="BA59" s="12" t="s">
        <v>116</v>
      </c>
      <c r="BB59" s="12" t="s">
        <v>116</v>
      </c>
      <c r="BC59" s="12" t="s">
        <v>116</v>
      </c>
      <c r="BD59" s="12" t="s">
        <v>115</v>
      </c>
      <c r="BE59" s="12" t="s">
        <v>115</v>
      </c>
      <c r="BG59" s="1">
        <f t="shared" ref="BG59:BG65" si="5">COUNTIF(B59:BE59,"F")</f>
        <v>9</v>
      </c>
    </row>
    <row r="60" spans="1:59" ht="20" customHeight="1" x14ac:dyDescent="0.15">
      <c r="A60" s="8" t="s">
        <v>165</v>
      </c>
      <c r="B60" s="12" t="s">
        <v>115</v>
      </c>
      <c r="C60" s="12" t="s">
        <v>116</v>
      </c>
      <c r="D60" s="12" t="s">
        <v>116</v>
      </c>
      <c r="E60" s="12" t="s">
        <v>116</v>
      </c>
      <c r="F60" s="12" t="s">
        <v>116</v>
      </c>
      <c r="G60" s="12" t="s">
        <v>116</v>
      </c>
      <c r="H60" s="12" t="s">
        <v>115</v>
      </c>
      <c r="I60" s="12" t="s">
        <v>116</v>
      </c>
      <c r="J60" s="12" t="s">
        <v>116</v>
      </c>
      <c r="K60" s="12" t="s">
        <v>116</v>
      </c>
      <c r="L60" s="12" t="s">
        <v>115</v>
      </c>
      <c r="M60" s="12" t="s">
        <v>116</v>
      </c>
      <c r="N60" s="12" t="s">
        <v>116</v>
      </c>
      <c r="O60" s="12" t="s">
        <v>115</v>
      </c>
      <c r="P60" s="12" t="s">
        <v>116</v>
      </c>
      <c r="Q60" s="12" t="s">
        <v>116</v>
      </c>
      <c r="R60" s="12" t="s">
        <v>115</v>
      </c>
      <c r="S60" s="12" t="s">
        <v>116</v>
      </c>
      <c r="T60" s="12" t="s">
        <v>116</v>
      </c>
      <c r="U60" s="12" t="s">
        <v>116</v>
      </c>
      <c r="V60" s="12" t="s">
        <v>116</v>
      </c>
      <c r="W60" s="12" t="s">
        <v>116</v>
      </c>
      <c r="X60" s="12" t="s">
        <v>116</v>
      </c>
      <c r="Y60" s="12" t="s">
        <v>116</v>
      </c>
      <c r="Z60" s="12" t="s">
        <v>116</v>
      </c>
      <c r="AA60" s="12" t="s">
        <v>116</v>
      </c>
      <c r="AB60" s="12" t="s">
        <v>116</v>
      </c>
      <c r="AC60" s="12" t="s">
        <v>116</v>
      </c>
      <c r="AD60" s="12" t="s">
        <v>116</v>
      </c>
      <c r="AE60" s="12" t="s">
        <v>115</v>
      </c>
      <c r="AF60" s="12" t="s">
        <v>116</v>
      </c>
      <c r="AG60" s="12" t="s">
        <v>115</v>
      </c>
      <c r="AH60" s="12" t="s">
        <v>116</v>
      </c>
      <c r="AI60" s="12" t="s">
        <v>116</v>
      </c>
      <c r="AJ60" s="12" t="s">
        <v>116</v>
      </c>
      <c r="AK60" s="12" t="s">
        <v>116</v>
      </c>
      <c r="AL60" s="12" t="s">
        <v>116</v>
      </c>
      <c r="AM60" s="12" t="s">
        <v>116</v>
      </c>
      <c r="AN60" s="12" t="s">
        <v>116</v>
      </c>
      <c r="AO60" s="12" t="s">
        <v>116</v>
      </c>
      <c r="AP60" s="12" t="s">
        <v>116</v>
      </c>
      <c r="AQ60" s="12" t="s">
        <v>116</v>
      </c>
      <c r="AR60" s="12" t="s">
        <v>116</v>
      </c>
      <c r="AS60" s="12" t="s">
        <v>116</v>
      </c>
      <c r="AT60" s="12" t="s">
        <v>116</v>
      </c>
      <c r="AU60" s="12" t="s">
        <v>116</v>
      </c>
      <c r="AV60" s="12" t="s">
        <v>116</v>
      </c>
      <c r="AW60" s="12" t="s">
        <v>116</v>
      </c>
      <c r="AX60" s="12" t="s">
        <v>116</v>
      </c>
      <c r="AY60" s="12" t="s">
        <v>116</v>
      </c>
      <c r="AZ60" s="12" t="s">
        <v>116</v>
      </c>
      <c r="BA60" s="12" t="s">
        <v>116</v>
      </c>
      <c r="BB60" s="12" t="s">
        <v>116</v>
      </c>
      <c r="BC60" s="12" t="s">
        <v>116</v>
      </c>
      <c r="BD60" s="12" t="s">
        <v>115</v>
      </c>
      <c r="BE60" s="12" t="s">
        <v>116</v>
      </c>
      <c r="BG60" s="1">
        <f t="shared" si="5"/>
        <v>8</v>
      </c>
    </row>
    <row r="61" spans="1:59" ht="20" customHeight="1" x14ac:dyDescent="0.15">
      <c r="A61" s="8" t="s">
        <v>166</v>
      </c>
      <c r="B61" s="12" t="s">
        <v>115</v>
      </c>
      <c r="C61" s="12" t="s">
        <v>116</v>
      </c>
      <c r="D61" s="12" t="s">
        <v>116</v>
      </c>
      <c r="E61" s="12" t="s">
        <v>116</v>
      </c>
      <c r="F61" s="12" t="s">
        <v>116</v>
      </c>
      <c r="G61" s="12" t="s">
        <v>116</v>
      </c>
      <c r="H61" s="12" t="s">
        <v>115</v>
      </c>
      <c r="I61" s="12" t="s">
        <v>115</v>
      </c>
      <c r="J61" s="12" t="s">
        <v>116</v>
      </c>
      <c r="K61" s="12" t="s">
        <v>116</v>
      </c>
      <c r="L61" s="12" t="s">
        <v>116</v>
      </c>
      <c r="M61" s="12" t="s">
        <v>116</v>
      </c>
      <c r="N61" s="12" t="s">
        <v>116</v>
      </c>
      <c r="O61" s="12" t="s">
        <v>116</v>
      </c>
      <c r="P61" s="12" t="s">
        <v>116</v>
      </c>
      <c r="Q61" s="12" t="s">
        <v>116</v>
      </c>
      <c r="R61" s="12" t="s">
        <v>116</v>
      </c>
      <c r="S61" s="12" t="s">
        <v>115</v>
      </c>
      <c r="T61" s="12" t="s">
        <v>116</v>
      </c>
      <c r="U61" s="12" t="s">
        <v>116</v>
      </c>
      <c r="V61" s="12" t="s">
        <v>116</v>
      </c>
      <c r="W61" s="12" t="s">
        <v>116</v>
      </c>
      <c r="X61" s="12" t="s">
        <v>116</v>
      </c>
      <c r="Y61" s="12" t="s">
        <v>116</v>
      </c>
      <c r="Z61" s="12" t="s">
        <v>116</v>
      </c>
      <c r="AA61" s="12" t="s">
        <v>116</v>
      </c>
      <c r="AB61" s="12" t="s">
        <v>116</v>
      </c>
      <c r="AC61" s="12" t="s">
        <v>116</v>
      </c>
      <c r="AD61" s="12" t="s">
        <v>116</v>
      </c>
      <c r="AE61" s="12" t="s">
        <v>115</v>
      </c>
      <c r="AF61" s="12" t="s">
        <v>116</v>
      </c>
      <c r="AG61" s="12" t="s">
        <v>116</v>
      </c>
      <c r="AH61" s="12" t="s">
        <v>116</v>
      </c>
      <c r="AI61" s="12" t="s">
        <v>116</v>
      </c>
      <c r="AJ61" s="12" t="s">
        <v>116</v>
      </c>
      <c r="AK61" s="12" t="s">
        <v>116</v>
      </c>
      <c r="AL61" s="12" t="s">
        <v>115</v>
      </c>
      <c r="AM61" s="12" t="s">
        <v>116</v>
      </c>
      <c r="AN61" s="12" t="s">
        <v>116</v>
      </c>
      <c r="AO61" s="12" t="s">
        <v>116</v>
      </c>
      <c r="AP61" s="12" t="s">
        <v>116</v>
      </c>
      <c r="AQ61" s="12" t="s">
        <v>116</v>
      </c>
      <c r="AR61" s="12" t="s">
        <v>116</v>
      </c>
      <c r="AS61" s="12" t="s">
        <v>116</v>
      </c>
      <c r="AT61" s="12" t="s">
        <v>116</v>
      </c>
      <c r="AU61" s="12" t="s">
        <v>116</v>
      </c>
      <c r="AV61" s="12" t="s">
        <v>116</v>
      </c>
      <c r="AW61" s="12" t="s">
        <v>116</v>
      </c>
      <c r="AX61" s="12" t="s">
        <v>115</v>
      </c>
      <c r="AY61" s="12" t="s">
        <v>116</v>
      </c>
      <c r="AZ61" s="12" t="s">
        <v>116</v>
      </c>
      <c r="BA61" s="12" t="s">
        <v>116</v>
      </c>
      <c r="BB61" s="12" t="s">
        <v>116</v>
      </c>
      <c r="BC61" s="12" t="s">
        <v>116</v>
      </c>
      <c r="BD61" s="12" t="s">
        <v>115</v>
      </c>
      <c r="BE61" s="12" t="s">
        <v>116</v>
      </c>
      <c r="BG61" s="1">
        <f t="shared" si="5"/>
        <v>8</v>
      </c>
    </row>
    <row r="62" spans="1:59" ht="20" customHeight="1" x14ac:dyDescent="0.15">
      <c r="A62" s="8" t="s">
        <v>167</v>
      </c>
      <c r="B62" s="12" t="s">
        <v>115</v>
      </c>
      <c r="C62" s="12" t="s">
        <v>116</v>
      </c>
      <c r="D62" s="12" t="s">
        <v>116</v>
      </c>
      <c r="E62" s="12" t="s">
        <v>116</v>
      </c>
      <c r="F62" s="12" t="s">
        <v>116</v>
      </c>
      <c r="G62" s="12" t="s">
        <v>116</v>
      </c>
      <c r="H62" s="12" t="s">
        <v>115</v>
      </c>
      <c r="I62" s="12" t="s">
        <v>115</v>
      </c>
      <c r="J62" s="12" t="s">
        <v>116</v>
      </c>
      <c r="K62" s="12" t="s">
        <v>116</v>
      </c>
      <c r="L62" s="12" t="s">
        <v>116</v>
      </c>
      <c r="M62" s="12" t="s">
        <v>116</v>
      </c>
      <c r="N62" s="12" t="s">
        <v>116</v>
      </c>
      <c r="O62" s="12" t="s">
        <v>115</v>
      </c>
      <c r="P62" s="12" t="s">
        <v>116</v>
      </c>
      <c r="Q62" s="12" t="s">
        <v>116</v>
      </c>
      <c r="R62" s="12" t="s">
        <v>116</v>
      </c>
      <c r="S62" s="12" t="s">
        <v>116</v>
      </c>
      <c r="T62" s="12" t="s">
        <v>116</v>
      </c>
      <c r="U62" s="12" t="s">
        <v>116</v>
      </c>
      <c r="V62" s="12" t="s">
        <v>116</v>
      </c>
      <c r="W62" s="12" t="s">
        <v>116</v>
      </c>
      <c r="X62" s="12" t="s">
        <v>116</v>
      </c>
      <c r="Y62" s="12" t="s">
        <v>116</v>
      </c>
      <c r="Z62" s="12" t="s">
        <v>116</v>
      </c>
      <c r="AA62" s="12" t="s">
        <v>116</v>
      </c>
      <c r="AB62" s="12" t="s">
        <v>116</v>
      </c>
      <c r="AC62" s="12" t="s">
        <v>116</v>
      </c>
      <c r="AD62" s="12" t="s">
        <v>116</v>
      </c>
      <c r="AE62" s="12" t="s">
        <v>115</v>
      </c>
      <c r="AF62" s="12" t="s">
        <v>116</v>
      </c>
      <c r="AG62" s="12" t="s">
        <v>116</v>
      </c>
      <c r="AH62" s="12" t="s">
        <v>116</v>
      </c>
      <c r="AI62" s="12" t="s">
        <v>116</v>
      </c>
      <c r="AJ62" s="12" t="s">
        <v>116</v>
      </c>
      <c r="AK62" s="12" t="s">
        <v>116</v>
      </c>
      <c r="AL62" s="12" t="s">
        <v>116</v>
      </c>
      <c r="AM62" s="12" t="s">
        <v>116</v>
      </c>
      <c r="AN62" s="12" t="s">
        <v>116</v>
      </c>
      <c r="AO62" s="12" t="s">
        <v>116</v>
      </c>
      <c r="AP62" s="12" t="s">
        <v>116</v>
      </c>
      <c r="AQ62" s="12" t="s">
        <v>116</v>
      </c>
      <c r="AR62" s="12" t="s">
        <v>116</v>
      </c>
      <c r="AS62" s="12" t="s">
        <v>116</v>
      </c>
      <c r="AT62" s="12" t="s">
        <v>116</v>
      </c>
      <c r="AU62" s="12" t="s">
        <v>116</v>
      </c>
      <c r="AV62" s="12" t="s">
        <v>116</v>
      </c>
      <c r="AW62" s="12" t="s">
        <v>116</v>
      </c>
      <c r="AX62" s="12" t="s">
        <v>115</v>
      </c>
      <c r="AY62" s="12" t="s">
        <v>116</v>
      </c>
      <c r="AZ62" s="12" t="s">
        <v>116</v>
      </c>
      <c r="BA62" s="12" t="s">
        <v>116</v>
      </c>
      <c r="BB62" s="12" t="s">
        <v>116</v>
      </c>
      <c r="BC62" s="12" t="s">
        <v>116</v>
      </c>
      <c r="BD62" s="12" t="s">
        <v>115</v>
      </c>
      <c r="BE62" s="12" t="s">
        <v>116</v>
      </c>
      <c r="BG62" s="1">
        <f t="shared" si="5"/>
        <v>7</v>
      </c>
    </row>
    <row r="63" spans="1:59" ht="20" customHeight="1" x14ac:dyDescent="0.15">
      <c r="A63" s="8" t="s">
        <v>168</v>
      </c>
      <c r="B63" s="12" t="s">
        <v>115</v>
      </c>
      <c r="C63" s="12" t="s">
        <v>116</v>
      </c>
      <c r="D63" s="12" t="s">
        <v>116</v>
      </c>
      <c r="E63" s="12" t="s">
        <v>116</v>
      </c>
      <c r="F63" s="12" t="s">
        <v>116</v>
      </c>
      <c r="G63" s="12" t="s">
        <v>116</v>
      </c>
      <c r="H63" s="12" t="s">
        <v>116</v>
      </c>
      <c r="I63" s="12" t="s">
        <v>116</v>
      </c>
      <c r="J63" s="12" t="s">
        <v>116</v>
      </c>
      <c r="K63" s="12" t="s">
        <v>116</v>
      </c>
      <c r="L63" s="12" t="s">
        <v>115</v>
      </c>
      <c r="M63" s="12" t="s">
        <v>116</v>
      </c>
      <c r="N63" s="12" t="s">
        <v>116</v>
      </c>
      <c r="O63" s="12" t="s">
        <v>115</v>
      </c>
      <c r="P63" s="12" t="s">
        <v>115</v>
      </c>
      <c r="Q63" s="12" t="s">
        <v>116</v>
      </c>
      <c r="R63" s="12" t="s">
        <v>115</v>
      </c>
      <c r="S63" s="12" t="s">
        <v>116</v>
      </c>
      <c r="T63" s="12" t="s">
        <v>116</v>
      </c>
      <c r="U63" s="12" t="s">
        <v>116</v>
      </c>
      <c r="V63" s="12" t="s">
        <v>116</v>
      </c>
      <c r="W63" s="12" t="s">
        <v>116</v>
      </c>
      <c r="X63" s="12" t="s">
        <v>116</v>
      </c>
      <c r="Y63" s="12" t="s">
        <v>116</v>
      </c>
      <c r="Z63" s="12" t="s">
        <v>116</v>
      </c>
      <c r="AA63" s="12" t="s">
        <v>116</v>
      </c>
      <c r="AB63" s="12" t="s">
        <v>116</v>
      </c>
      <c r="AC63" s="12" t="s">
        <v>115</v>
      </c>
      <c r="AD63" s="12" t="s">
        <v>116</v>
      </c>
      <c r="AE63" s="12" t="s">
        <v>115</v>
      </c>
      <c r="AF63" s="12" t="s">
        <v>116</v>
      </c>
      <c r="AG63" s="12" t="s">
        <v>116</v>
      </c>
      <c r="AH63" s="12" t="s">
        <v>116</v>
      </c>
      <c r="AI63" s="12" t="s">
        <v>116</v>
      </c>
      <c r="AJ63" s="12" t="s">
        <v>116</v>
      </c>
      <c r="AK63" s="12" t="s">
        <v>116</v>
      </c>
      <c r="AL63" s="12" t="s">
        <v>116</v>
      </c>
      <c r="AM63" s="12" t="s">
        <v>116</v>
      </c>
      <c r="AN63" s="12" t="s">
        <v>116</v>
      </c>
      <c r="AO63" s="12" t="s">
        <v>115</v>
      </c>
      <c r="AP63" s="12" t="s">
        <v>116</v>
      </c>
      <c r="AQ63" s="12" t="s">
        <v>116</v>
      </c>
      <c r="AR63" s="12" t="s">
        <v>116</v>
      </c>
      <c r="AS63" s="12" t="s">
        <v>116</v>
      </c>
      <c r="AT63" s="12" t="s">
        <v>116</v>
      </c>
      <c r="AU63" s="12" t="s">
        <v>116</v>
      </c>
      <c r="AV63" s="12" t="s">
        <v>116</v>
      </c>
      <c r="AW63" s="12" t="s">
        <v>116</v>
      </c>
      <c r="AX63" s="12" t="s">
        <v>116</v>
      </c>
      <c r="AY63" s="12" t="s">
        <v>116</v>
      </c>
      <c r="AZ63" s="12" t="s">
        <v>116</v>
      </c>
      <c r="BA63" s="12" t="s">
        <v>116</v>
      </c>
      <c r="BB63" s="12" t="s">
        <v>116</v>
      </c>
      <c r="BC63" s="12" t="s">
        <v>116</v>
      </c>
      <c r="BD63" s="12" t="s">
        <v>115</v>
      </c>
      <c r="BE63" s="12" t="s">
        <v>116</v>
      </c>
      <c r="BG63" s="1">
        <f t="shared" si="5"/>
        <v>9</v>
      </c>
    </row>
    <row r="64" spans="1:59" ht="20" customHeight="1" x14ac:dyDescent="0.15">
      <c r="A64" s="8" t="s">
        <v>169</v>
      </c>
      <c r="B64" s="12" t="s">
        <v>115</v>
      </c>
      <c r="C64" s="12" t="s">
        <v>116</v>
      </c>
      <c r="D64" s="12" t="s">
        <v>116</v>
      </c>
      <c r="E64" s="12" t="s">
        <v>116</v>
      </c>
      <c r="F64" s="12" t="s">
        <v>116</v>
      </c>
      <c r="G64" s="12" t="s">
        <v>116</v>
      </c>
      <c r="H64" s="12" t="s">
        <v>116</v>
      </c>
      <c r="I64" s="12" t="s">
        <v>116</v>
      </c>
      <c r="J64" s="12" t="s">
        <v>116</v>
      </c>
      <c r="K64" s="12" t="s">
        <v>116</v>
      </c>
      <c r="L64" s="12" t="s">
        <v>116</v>
      </c>
      <c r="M64" s="12" t="s">
        <v>116</v>
      </c>
      <c r="N64" s="12" t="s">
        <v>116</v>
      </c>
      <c r="O64" s="12" t="s">
        <v>116</v>
      </c>
      <c r="P64" s="12" t="s">
        <v>116</v>
      </c>
      <c r="Q64" s="12" t="s">
        <v>116</v>
      </c>
      <c r="R64" s="12" t="s">
        <v>116</v>
      </c>
      <c r="S64" s="12" t="s">
        <v>116</v>
      </c>
      <c r="T64" s="12" t="s">
        <v>116</v>
      </c>
      <c r="U64" s="12" t="s">
        <v>116</v>
      </c>
      <c r="V64" s="12" t="s">
        <v>116</v>
      </c>
      <c r="W64" s="12" t="s">
        <v>116</v>
      </c>
      <c r="X64" s="12" t="s">
        <v>116</v>
      </c>
      <c r="Y64" s="12" t="s">
        <v>116</v>
      </c>
      <c r="Z64" s="12" t="s">
        <v>116</v>
      </c>
      <c r="AA64" s="12" t="s">
        <v>116</v>
      </c>
      <c r="AB64" s="12" t="s">
        <v>116</v>
      </c>
      <c r="AC64" s="12" t="s">
        <v>116</v>
      </c>
      <c r="AD64" s="12" t="s">
        <v>116</v>
      </c>
      <c r="AE64" s="12" t="s">
        <v>115</v>
      </c>
      <c r="AF64" s="12" t="s">
        <v>116</v>
      </c>
      <c r="AG64" s="12" t="s">
        <v>116</v>
      </c>
      <c r="AH64" s="12" t="s">
        <v>116</v>
      </c>
      <c r="AI64" s="12" t="s">
        <v>116</v>
      </c>
      <c r="AJ64" s="12" t="s">
        <v>116</v>
      </c>
      <c r="AK64" s="12" t="s">
        <v>116</v>
      </c>
      <c r="AL64" s="12" t="s">
        <v>116</v>
      </c>
      <c r="AM64" s="12" t="s">
        <v>116</v>
      </c>
      <c r="AN64" s="12" t="s">
        <v>116</v>
      </c>
      <c r="AO64" s="12" t="s">
        <v>116</v>
      </c>
      <c r="AP64" s="12" t="s">
        <v>116</v>
      </c>
      <c r="AQ64" s="12" t="s">
        <v>116</v>
      </c>
      <c r="AR64" s="12" t="s">
        <v>116</v>
      </c>
      <c r="AS64" s="12" t="s">
        <v>116</v>
      </c>
      <c r="AT64" s="12" t="s">
        <v>116</v>
      </c>
      <c r="AU64" s="12" t="s">
        <v>116</v>
      </c>
      <c r="AV64" s="12" t="s">
        <v>116</v>
      </c>
      <c r="AW64" s="12" t="s">
        <v>116</v>
      </c>
      <c r="AX64" s="12" t="s">
        <v>116</v>
      </c>
      <c r="AY64" s="12" t="s">
        <v>116</v>
      </c>
      <c r="AZ64" s="12" t="s">
        <v>116</v>
      </c>
      <c r="BA64" s="12" t="s">
        <v>116</v>
      </c>
      <c r="BB64" s="12" t="s">
        <v>116</v>
      </c>
      <c r="BC64" s="12" t="s">
        <v>116</v>
      </c>
      <c r="BD64" s="12" t="s">
        <v>115</v>
      </c>
      <c r="BE64" s="12" t="s">
        <v>116</v>
      </c>
      <c r="BG64" s="1">
        <f t="shared" si="5"/>
        <v>3</v>
      </c>
    </row>
    <row r="65" spans="1:59" ht="20" customHeight="1" x14ac:dyDescent="0.15">
      <c r="A65" s="8" t="s">
        <v>170</v>
      </c>
      <c r="B65" s="12" t="s">
        <v>115</v>
      </c>
      <c r="C65" s="12" t="s">
        <v>116</v>
      </c>
      <c r="D65" s="12" t="s">
        <v>116</v>
      </c>
      <c r="E65" s="12" t="s">
        <v>116</v>
      </c>
      <c r="F65" s="12" t="s">
        <v>116</v>
      </c>
      <c r="G65" s="12" t="s">
        <v>116</v>
      </c>
      <c r="H65" s="12" t="s">
        <v>115</v>
      </c>
      <c r="I65" s="12" t="s">
        <v>116</v>
      </c>
      <c r="J65" s="12" t="s">
        <v>116</v>
      </c>
      <c r="K65" s="12" t="s">
        <v>116</v>
      </c>
      <c r="L65" s="12" t="s">
        <v>116</v>
      </c>
      <c r="M65" s="12" t="s">
        <v>116</v>
      </c>
      <c r="N65" s="12" t="s">
        <v>116</v>
      </c>
      <c r="O65" s="12" t="s">
        <v>115</v>
      </c>
      <c r="P65" s="12" t="s">
        <v>115</v>
      </c>
      <c r="Q65" s="12" t="s">
        <v>116</v>
      </c>
      <c r="R65" s="12" t="s">
        <v>115</v>
      </c>
      <c r="S65" s="12" t="s">
        <v>115</v>
      </c>
      <c r="T65" s="12" t="s">
        <v>116</v>
      </c>
      <c r="U65" s="12" t="s">
        <v>116</v>
      </c>
      <c r="V65" s="12" t="s">
        <v>116</v>
      </c>
      <c r="W65" s="12" t="s">
        <v>116</v>
      </c>
      <c r="X65" s="12" t="s">
        <v>116</v>
      </c>
      <c r="Y65" s="12" t="s">
        <v>116</v>
      </c>
      <c r="Z65" s="12" t="s">
        <v>116</v>
      </c>
      <c r="AA65" s="12" t="s">
        <v>116</v>
      </c>
      <c r="AB65" s="12" t="s">
        <v>116</v>
      </c>
      <c r="AC65" s="12" t="s">
        <v>115</v>
      </c>
      <c r="AD65" s="12" t="s">
        <v>116</v>
      </c>
      <c r="AE65" s="12" t="s">
        <v>115</v>
      </c>
      <c r="AF65" s="12" t="s">
        <v>116</v>
      </c>
      <c r="AG65" s="12" t="s">
        <v>116</v>
      </c>
      <c r="AH65" s="12" t="s">
        <v>116</v>
      </c>
      <c r="AI65" s="12" t="s">
        <v>116</v>
      </c>
      <c r="AJ65" s="12" t="s">
        <v>116</v>
      </c>
      <c r="AK65" s="12" t="s">
        <v>116</v>
      </c>
      <c r="AL65" s="12" t="s">
        <v>116</v>
      </c>
      <c r="AM65" s="12" t="s">
        <v>116</v>
      </c>
      <c r="AN65" s="12" t="s">
        <v>116</v>
      </c>
      <c r="AO65" s="12" t="s">
        <v>116</v>
      </c>
      <c r="AP65" s="12" t="s">
        <v>116</v>
      </c>
      <c r="AQ65" s="12" t="s">
        <v>116</v>
      </c>
      <c r="AR65" s="12" t="s">
        <v>116</v>
      </c>
      <c r="AS65" s="12" t="s">
        <v>116</v>
      </c>
      <c r="AT65" s="12" t="s">
        <v>116</v>
      </c>
      <c r="AU65" s="12" t="s">
        <v>116</v>
      </c>
      <c r="AV65" s="12" t="s">
        <v>116</v>
      </c>
      <c r="AW65" s="12" t="s">
        <v>116</v>
      </c>
      <c r="AX65" s="12" t="s">
        <v>116</v>
      </c>
      <c r="AY65" s="12" t="s">
        <v>116</v>
      </c>
      <c r="AZ65" s="12" t="s">
        <v>116</v>
      </c>
      <c r="BA65" s="12" t="s">
        <v>116</v>
      </c>
      <c r="BB65" s="12" t="s">
        <v>116</v>
      </c>
      <c r="BC65" s="12" t="s">
        <v>116</v>
      </c>
      <c r="BD65" s="12" t="s">
        <v>115</v>
      </c>
      <c r="BE65" s="12" t="s">
        <v>116</v>
      </c>
      <c r="BG65" s="1">
        <f t="shared" si="5"/>
        <v>9</v>
      </c>
    </row>
    <row r="66" spans="1:59" ht="20" customHeight="1" x14ac:dyDescent="0.15">
      <c r="A66" s="21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4"/>
      <c r="BG66" s="14"/>
    </row>
    <row r="67" spans="1:59" ht="20" customHeight="1" x14ac:dyDescent="0.15">
      <c r="A67" s="8" t="s">
        <v>171</v>
      </c>
      <c r="B67" s="12" t="s">
        <v>115</v>
      </c>
      <c r="C67" s="11" t="s">
        <v>116</v>
      </c>
      <c r="D67" s="11" t="s">
        <v>116</v>
      </c>
      <c r="E67" s="11" t="s">
        <v>116</v>
      </c>
      <c r="F67" s="11" t="s">
        <v>116</v>
      </c>
      <c r="G67" s="11" t="s">
        <v>116</v>
      </c>
      <c r="H67" s="11" t="s">
        <v>115</v>
      </c>
      <c r="I67" s="11" t="s">
        <v>116</v>
      </c>
      <c r="J67" s="11" t="s">
        <v>116</v>
      </c>
      <c r="K67" s="11" t="s">
        <v>116</v>
      </c>
      <c r="L67" s="11" t="s">
        <v>115</v>
      </c>
      <c r="M67" s="11" t="s">
        <v>116</v>
      </c>
      <c r="N67" s="11" t="s">
        <v>116</v>
      </c>
      <c r="O67" s="11" t="s">
        <v>115</v>
      </c>
      <c r="P67" s="11" t="s">
        <v>116</v>
      </c>
      <c r="Q67" s="11" t="s">
        <v>115</v>
      </c>
      <c r="R67" s="11" t="s">
        <v>116</v>
      </c>
      <c r="S67" s="11" t="s">
        <v>115</v>
      </c>
      <c r="T67" s="11" t="s">
        <v>116</v>
      </c>
      <c r="U67" s="11" t="s">
        <v>116</v>
      </c>
      <c r="V67" s="11" t="s">
        <v>115</v>
      </c>
      <c r="W67" s="11" t="s">
        <v>116</v>
      </c>
      <c r="X67" s="11" t="s">
        <v>116</v>
      </c>
      <c r="Y67" s="11" t="s">
        <v>116</v>
      </c>
      <c r="Z67" s="11" t="s">
        <v>116</v>
      </c>
      <c r="AA67" s="11" t="s">
        <v>116</v>
      </c>
      <c r="AB67" s="11" t="s">
        <v>115</v>
      </c>
      <c r="AC67" s="11" t="s">
        <v>116</v>
      </c>
      <c r="AD67" s="11" t="s">
        <v>115</v>
      </c>
      <c r="AE67" s="11" t="s">
        <v>115</v>
      </c>
      <c r="AF67" s="11" t="s">
        <v>116</v>
      </c>
      <c r="AG67" s="11" t="s">
        <v>115</v>
      </c>
      <c r="AH67" s="11" t="s">
        <v>115</v>
      </c>
      <c r="AI67" s="11" t="s">
        <v>115</v>
      </c>
      <c r="AJ67" s="11" t="s">
        <v>116</v>
      </c>
      <c r="AK67" s="11" t="s">
        <v>116</v>
      </c>
      <c r="AL67" s="11" t="s">
        <v>116</v>
      </c>
      <c r="AM67" s="11" t="s">
        <v>116</v>
      </c>
      <c r="AN67" s="11" t="s">
        <v>116</v>
      </c>
      <c r="AO67" s="11" t="s">
        <v>116</v>
      </c>
      <c r="AP67" s="11" t="s">
        <v>116</v>
      </c>
      <c r="AQ67" s="11" t="s">
        <v>116</v>
      </c>
      <c r="AR67" s="11" t="s">
        <v>115</v>
      </c>
      <c r="AS67" s="11" t="s">
        <v>116</v>
      </c>
      <c r="AT67" s="11" t="s">
        <v>116</v>
      </c>
      <c r="AU67" s="11" t="s">
        <v>116</v>
      </c>
      <c r="AV67" s="11" t="s">
        <v>116</v>
      </c>
      <c r="AW67" s="11" t="s">
        <v>116</v>
      </c>
      <c r="AX67" s="11" t="s">
        <v>115</v>
      </c>
      <c r="AY67" s="11" t="s">
        <v>116</v>
      </c>
      <c r="AZ67" s="11" t="s">
        <v>116</v>
      </c>
      <c r="BA67" s="11" t="s">
        <v>116</v>
      </c>
      <c r="BB67" s="11" t="s">
        <v>116</v>
      </c>
      <c r="BC67" s="11" t="s">
        <v>115</v>
      </c>
      <c r="BD67" s="11" t="s">
        <v>115</v>
      </c>
      <c r="BE67" s="11" t="s">
        <v>116</v>
      </c>
      <c r="BG67" s="1">
        <f t="shared" ref="BG67:BG70" si="6">COUNTIF(B67:BE67,"F")</f>
        <v>17</v>
      </c>
    </row>
    <row r="68" spans="1:59" ht="20" customHeight="1" x14ac:dyDescent="0.15">
      <c r="A68" s="8" t="s">
        <v>172</v>
      </c>
      <c r="B68" s="11" t="s">
        <v>115</v>
      </c>
      <c r="C68" s="11" t="s">
        <v>116</v>
      </c>
      <c r="D68" s="11" t="s">
        <v>116</v>
      </c>
      <c r="E68" s="11" t="s">
        <v>116</v>
      </c>
      <c r="F68" s="11" t="s">
        <v>116</v>
      </c>
      <c r="G68" s="11" t="s">
        <v>116</v>
      </c>
      <c r="H68" s="11" t="s">
        <v>115</v>
      </c>
      <c r="I68" s="11" t="s">
        <v>116</v>
      </c>
      <c r="J68" s="11" t="s">
        <v>116</v>
      </c>
      <c r="K68" s="11" t="s">
        <v>116</v>
      </c>
      <c r="L68" s="11" t="s">
        <v>115</v>
      </c>
      <c r="M68" s="11" t="s">
        <v>116</v>
      </c>
      <c r="N68" s="11" t="s">
        <v>116</v>
      </c>
      <c r="O68" s="11" t="s">
        <v>115</v>
      </c>
      <c r="P68" s="11" t="s">
        <v>115</v>
      </c>
      <c r="Q68" s="11" t="s">
        <v>116</v>
      </c>
      <c r="R68" s="11" t="s">
        <v>116</v>
      </c>
      <c r="S68" s="11" t="s">
        <v>116</v>
      </c>
      <c r="T68" s="11" t="s">
        <v>116</v>
      </c>
      <c r="U68" s="11" t="s">
        <v>116</v>
      </c>
      <c r="V68" s="11" t="s">
        <v>116</v>
      </c>
      <c r="W68" s="11" t="s">
        <v>116</v>
      </c>
      <c r="X68" s="11" t="s">
        <v>116</v>
      </c>
      <c r="Y68" s="11" t="s">
        <v>116</v>
      </c>
      <c r="Z68" s="11" t="s">
        <v>116</v>
      </c>
      <c r="AA68" s="11" t="s">
        <v>116</v>
      </c>
      <c r="AB68" s="11" t="s">
        <v>115</v>
      </c>
      <c r="AC68" s="11" t="s">
        <v>116</v>
      </c>
      <c r="AD68" s="11" t="s">
        <v>116</v>
      </c>
      <c r="AE68" s="11" t="s">
        <v>115</v>
      </c>
      <c r="AF68" s="11" t="s">
        <v>116</v>
      </c>
      <c r="AG68" s="11" t="s">
        <v>115</v>
      </c>
      <c r="AH68" s="11" t="s">
        <v>115</v>
      </c>
      <c r="AI68" s="11" t="s">
        <v>116</v>
      </c>
      <c r="AJ68" s="11" t="s">
        <v>116</v>
      </c>
      <c r="AK68" s="11" t="s">
        <v>116</v>
      </c>
      <c r="AL68" s="11" t="s">
        <v>115</v>
      </c>
      <c r="AM68" s="11" t="s">
        <v>116</v>
      </c>
      <c r="AN68" s="11" t="s">
        <v>116</v>
      </c>
      <c r="AO68" s="11" t="s">
        <v>116</v>
      </c>
      <c r="AP68" s="11" t="s">
        <v>116</v>
      </c>
      <c r="AQ68" s="11" t="s">
        <v>116</v>
      </c>
      <c r="AR68" s="11" t="s">
        <v>116</v>
      </c>
      <c r="AS68" s="11" t="s">
        <v>116</v>
      </c>
      <c r="AT68" s="11" t="s">
        <v>116</v>
      </c>
      <c r="AU68" s="11" t="s">
        <v>116</v>
      </c>
      <c r="AV68" s="11" t="s">
        <v>116</v>
      </c>
      <c r="AW68" s="11" t="s">
        <v>116</v>
      </c>
      <c r="AX68" s="11" t="s">
        <v>115</v>
      </c>
      <c r="AY68" s="11" t="s">
        <v>115</v>
      </c>
      <c r="AZ68" s="11" t="s">
        <v>116</v>
      </c>
      <c r="BA68" s="11" t="s">
        <v>116</v>
      </c>
      <c r="BB68" s="11" t="s">
        <v>116</v>
      </c>
      <c r="BC68" s="11" t="s">
        <v>116</v>
      </c>
      <c r="BD68" s="11" t="s">
        <v>115</v>
      </c>
      <c r="BE68" s="11" t="s">
        <v>116</v>
      </c>
      <c r="BG68" s="1">
        <f t="shared" si="6"/>
        <v>13</v>
      </c>
    </row>
    <row r="69" spans="1:59" ht="20" customHeight="1" x14ac:dyDescent="0.15">
      <c r="A69" s="8" t="s">
        <v>173</v>
      </c>
      <c r="B69" s="11" t="s">
        <v>115</v>
      </c>
      <c r="C69" s="11" t="s">
        <v>116</v>
      </c>
      <c r="D69" s="11" t="s">
        <v>116</v>
      </c>
      <c r="E69" s="11" t="s">
        <v>116</v>
      </c>
      <c r="F69" s="11" t="s">
        <v>116</v>
      </c>
      <c r="G69" s="11" t="s">
        <v>116</v>
      </c>
      <c r="H69" s="11" t="s">
        <v>115</v>
      </c>
      <c r="I69" s="11" t="s">
        <v>116</v>
      </c>
      <c r="J69" s="11" t="s">
        <v>116</v>
      </c>
      <c r="K69" s="11" t="s">
        <v>116</v>
      </c>
      <c r="L69" s="11" t="s">
        <v>115</v>
      </c>
      <c r="M69" s="11" t="s">
        <v>115</v>
      </c>
      <c r="N69" s="11" t="s">
        <v>116</v>
      </c>
      <c r="O69" s="11" t="s">
        <v>115</v>
      </c>
      <c r="P69" s="11" t="s">
        <v>116</v>
      </c>
      <c r="Q69" s="11" t="s">
        <v>116</v>
      </c>
      <c r="R69" s="11" t="s">
        <v>116</v>
      </c>
      <c r="S69" s="11" t="s">
        <v>116</v>
      </c>
      <c r="T69" s="11" t="s">
        <v>116</v>
      </c>
      <c r="U69" s="11" t="s">
        <v>116</v>
      </c>
      <c r="V69" s="11" t="s">
        <v>116</v>
      </c>
      <c r="W69" s="11" t="s">
        <v>116</v>
      </c>
      <c r="X69" s="11" t="s">
        <v>116</v>
      </c>
      <c r="Y69" s="11" t="s">
        <v>116</v>
      </c>
      <c r="Z69" s="11" t="s">
        <v>116</v>
      </c>
      <c r="AA69" s="11" t="s">
        <v>116</v>
      </c>
      <c r="AB69" s="11" t="s">
        <v>115</v>
      </c>
      <c r="AC69" s="11" t="s">
        <v>116</v>
      </c>
      <c r="AD69" s="11" t="s">
        <v>116</v>
      </c>
      <c r="AE69" s="11" t="s">
        <v>115</v>
      </c>
      <c r="AF69" s="11" t="s">
        <v>116</v>
      </c>
      <c r="AG69" s="11" t="s">
        <v>116</v>
      </c>
      <c r="AH69" s="11" t="s">
        <v>115</v>
      </c>
      <c r="AI69" s="11" t="s">
        <v>116</v>
      </c>
      <c r="AJ69" s="11" t="s">
        <v>116</v>
      </c>
      <c r="AK69" s="11" t="s">
        <v>116</v>
      </c>
      <c r="AL69" s="11" t="s">
        <v>116</v>
      </c>
      <c r="AM69" s="11" t="s">
        <v>116</v>
      </c>
      <c r="AN69" s="11" t="s">
        <v>116</v>
      </c>
      <c r="AO69" s="11" t="s">
        <v>116</v>
      </c>
      <c r="AP69" s="11" t="s">
        <v>116</v>
      </c>
      <c r="AQ69" s="11" t="s">
        <v>115</v>
      </c>
      <c r="AR69" s="11" t="s">
        <v>116</v>
      </c>
      <c r="AS69" s="11" t="s">
        <v>116</v>
      </c>
      <c r="AT69" s="11" t="s">
        <v>116</v>
      </c>
      <c r="AU69" s="11" t="s">
        <v>116</v>
      </c>
      <c r="AV69" s="11" t="s">
        <v>116</v>
      </c>
      <c r="AW69" s="11" t="s">
        <v>116</v>
      </c>
      <c r="AX69" s="11" t="s">
        <v>116</v>
      </c>
      <c r="AY69" s="11" t="s">
        <v>116</v>
      </c>
      <c r="AZ69" s="11" t="s">
        <v>116</v>
      </c>
      <c r="BA69" s="11" t="s">
        <v>116</v>
      </c>
      <c r="BB69" s="11" t="s">
        <v>116</v>
      </c>
      <c r="BC69" s="11" t="s">
        <v>116</v>
      </c>
      <c r="BD69" s="11" t="s">
        <v>115</v>
      </c>
      <c r="BE69" s="11" t="s">
        <v>116</v>
      </c>
      <c r="BG69" s="1">
        <f t="shared" si="6"/>
        <v>10</v>
      </c>
    </row>
    <row r="70" spans="1:59" ht="20" customHeight="1" x14ac:dyDescent="0.15">
      <c r="A70" s="8" t="s">
        <v>174</v>
      </c>
      <c r="B70" s="12" t="s">
        <v>115</v>
      </c>
      <c r="C70" s="11" t="s">
        <v>116</v>
      </c>
      <c r="D70" s="11" t="s">
        <v>116</v>
      </c>
      <c r="E70" s="11" t="s">
        <v>116</v>
      </c>
      <c r="F70" s="11" t="s">
        <v>116</v>
      </c>
      <c r="G70" s="11" t="s">
        <v>116</v>
      </c>
      <c r="H70" s="11" t="s">
        <v>115</v>
      </c>
      <c r="I70" s="11" t="s">
        <v>116</v>
      </c>
      <c r="J70" s="11" t="s">
        <v>116</v>
      </c>
      <c r="K70" s="11" t="s">
        <v>116</v>
      </c>
      <c r="L70" s="11" t="s">
        <v>115</v>
      </c>
      <c r="M70" s="11" t="s">
        <v>115</v>
      </c>
      <c r="N70" s="11" t="s">
        <v>116</v>
      </c>
      <c r="O70" s="11" t="s">
        <v>115</v>
      </c>
      <c r="P70" s="11" t="s">
        <v>116</v>
      </c>
      <c r="Q70" s="11" t="s">
        <v>115</v>
      </c>
      <c r="R70" s="11" t="s">
        <v>116</v>
      </c>
      <c r="S70" s="11" t="s">
        <v>116</v>
      </c>
      <c r="T70" s="11" t="s">
        <v>116</v>
      </c>
      <c r="U70" s="11" t="s">
        <v>116</v>
      </c>
      <c r="V70" s="11" t="s">
        <v>116</v>
      </c>
      <c r="W70" s="11" t="s">
        <v>116</v>
      </c>
      <c r="X70" s="11" t="s">
        <v>116</v>
      </c>
      <c r="Y70" s="11" t="s">
        <v>116</v>
      </c>
      <c r="Z70" s="11" t="s">
        <v>116</v>
      </c>
      <c r="AA70" s="11" t="s">
        <v>116</v>
      </c>
      <c r="AB70" s="11" t="s">
        <v>115</v>
      </c>
      <c r="AC70" s="11" t="s">
        <v>116</v>
      </c>
      <c r="AD70" s="11" t="s">
        <v>116</v>
      </c>
      <c r="AE70" s="11" t="s">
        <v>115</v>
      </c>
      <c r="AF70" s="11" t="s">
        <v>116</v>
      </c>
      <c r="AG70" s="11" t="s">
        <v>115</v>
      </c>
      <c r="AH70" s="11" t="s">
        <v>115</v>
      </c>
      <c r="AI70" s="11" t="s">
        <v>116</v>
      </c>
      <c r="AJ70" s="11" t="s">
        <v>116</v>
      </c>
      <c r="AK70" s="11" t="s">
        <v>116</v>
      </c>
      <c r="AL70" s="11" t="s">
        <v>115</v>
      </c>
      <c r="AM70" s="11" t="s">
        <v>116</v>
      </c>
      <c r="AN70" s="11" t="s">
        <v>115</v>
      </c>
      <c r="AO70" s="11" t="s">
        <v>116</v>
      </c>
      <c r="AP70" s="11" t="s">
        <v>116</v>
      </c>
      <c r="AQ70" s="11" t="s">
        <v>115</v>
      </c>
      <c r="AR70" s="11" t="s">
        <v>116</v>
      </c>
      <c r="AS70" s="11" t="s">
        <v>116</v>
      </c>
      <c r="AT70" s="11" t="s">
        <v>116</v>
      </c>
      <c r="AU70" s="11" t="s">
        <v>116</v>
      </c>
      <c r="AV70" s="11" t="s">
        <v>116</v>
      </c>
      <c r="AW70" s="11" t="s">
        <v>116</v>
      </c>
      <c r="AX70" s="11" t="s">
        <v>115</v>
      </c>
      <c r="AY70" s="11" t="s">
        <v>116</v>
      </c>
      <c r="AZ70" s="11" t="s">
        <v>116</v>
      </c>
      <c r="BA70" s="11" t="s">
        <v>116</v>
      </c>
      <c r="BB70" s="11" t="s">
        <v>116</v>
      </c>
      <c r="BC70" s="11" t="s">
        <v>116</v>
      </c>
      <c r="BD70" s="11" t="s">
        <v>115</v>
      </c>
      <c r="BE70" s="11" t="s">
        <v>116</v>
      </c>
      <c r="BG70" s="1">
        <f t="shared" si="6"/>
        <v>15</v>
      </c>
    </row>
    <row r="71" spans="1:59" ht="20" customHeight="1" x14ac:dyDescent="0.15">
      <c r="A71" s="21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4"/>
      <c r="BG71" s="14"/>
    </row>
    <row r="72" spans="1:59" ht="20" customHeight="1" x14ac:dyDescent="0.15">
      <c r="A72" s="8" t="s">
        <v>175</v>
      </c>
      <c r="B72" s="12" t="s">
        <v>115</v>
      </c>
      <c r="C72" s="11" t="s">
        <v>116</v>
      </c>
      <c r="D72" s="11" t="s">
        <v>116</v>
      </c>
      <c r="E72" s="11" t="s">
        <v>116</v>
      </c>
      <c r="F72" s="11" t="s">
        <v>116</v>
      </c>
      <c r="G72" s="11" t="s">
        <v>116</v>
      </c>
      <c r="H72" s="11" t="s">
        <v>115</v>
      </c>
      <c r="I72" s="11" t="s">
        <v>115</v>
      </c>
      <c r="J72" s="11" t="s">
        <v>116</v>
      </c>
      <c r="K72" s="11" t="s">
        <v>116</v>
      </c>
      <c r="L72" s="11" t="s">
        <v>116</v>
      </c>
      <c r="M72" s="11" t="s">
        <v>115</v>
      </c>
      <c r="N72" s="11" t="s">
        <v>116</v>
      </c>
      <c r="O72" s="11" t="s">
        <v>116</v>
      </c>
      <c r="P72" s="11" t="s">
        <v>116</v>
      </c>
      <c r="Q72" s="11" t="s">
        <v>116</v>
      </c>
      <c r="R72" s="11" t="s">
        <v>115</v>
      </c>
      <c r="S72" s="11" t="s">
        <v>116</v>
      </c>
      <c r="T72" s="11" t="s">
        <v>116</v>
      </c>
      <c r="U72" s="11" t="s">
        <v>116</v>
      </c>
      <c r="V72" s="11" t="s">
        <v>116</v>
      </c>
      <c r="W72" s="11" t="s">
        <v>116</v>
      </c>
      <c r="X72" s="11" t="s">
        <v>116</v>
      </c>
      <c r="Y72" s="11" t="s">
        <v>116</v>
      </c>
      <c r="Z72" s="11" t="s">
        <v>116</v>
      </c>
      <c r="AA72" s="11" t="s">
        <v>116</v>
      </c>
      <c r="AB72" s="11" t="s">
        <v>116</v>
      </c>
      <c r="AC72" s="11" t="s">
        <v>116</v>
      </c>
      <c r="AD72" s="11" t="s">
        <v>116</v>
      </c>
      <c r="AE72" s="11" t="s">
        <v>115</v>
      </c>
      <c r="AF72" s="11" t="s">
        <v>116</v>
      </c>
      <c r="AG72" s="11" t="s">
        <v>116</v>
      </c>
      <c r="AH72" s="11" t="s">
        <v>116</v>
      </c>
      <c r="AI72" s="11" t="s">
        <v>116</v>
      </c>
      <c r="AJ72" s="11" t="s">
        <v>116</v>
      </c>
      <c r="AK72" s="11" t="s">
        <v>116</v>
      </c>
      <c r="AL72" s="11" t="s">
        <v>116</v>
      </c>
      <c r="AM72" s="11" t="s">
        <v>116</v>
      </c>
      <c r="AN72" s="11" t="s">
        <v>116</v>
      </c>
      <c r="AO72" s="11" t="s">
        <v>116</v>
      </c>
      <c r="AP72" s="11" t="s">
        <v>116</v>
      </c>
      <c r="AQ72" s="11" t="s">
        <v>115</v>
      </c>
      <c r="AR72" s="11" t="s">
        <v>116</v>
      </c>
      <c r="AS72" s="11" t="s">
        <v>116</v>
      </c>
      <c r="AT72" s="11" t="s">
        <v>116</v>
      </c>
      <c r="AU72" s="11" t="s">
        <v>116</v>
      </c>
      <c r="AV72" s="11" t="s">
        <v>116</v>
      </c>
      <c r="AW72" s="11" t="s">
        <v>116</v>
      </c>
      <c r="AX72" s="11" t="s">
        <v>116</v>
      </c>
      <c r="AY72" s="11" t="s">
        <v>116</v>
      </c>
      <c r="AZ72" s="11" t="s">
        <v>116</v>
      </c>
      <c r="BA72" s="11" t="s">
        <v>116</v>
      </c>
      <c r="BB72" s="11" t="s">
        <v>116</v>
      </c>
      <c r="BC72" s="11" t="s">
        <v>116</v>
      </c>
      <c r="BD72" s="11" t="s">
        <v>116</v>
      </c>
      <c r="BE72" s="11" t="s">
        <v>116</v>
      </c>
      <c r="BG72" s="1">
        <f t="shared" ref="BG72:BG75" si="7">COUNTIF(B72:BE72,"F")</f>
        <v>7</v>
      </c>
    </row>
    <row r="73" spans="1:59" ht="20" customHeight="1" x14ac:dyDescent="0.15">
      <c r="A73" s="8" t="s">
        <v>176</v>
      </c>
      <c r="B73" s="11" t="s">
        <v>115</v>
      </c>
      <c r="C73" s="11" t="s">
        <v>116</v>
      </c>
      <c r="D73" s="11" t="s">
        <v>116</v>
      </c>
      <c r="E73" s="11" t="s">
        <v>116</v>
      </c>
      <c r="F73" s="11" t="s">
        <v>116</v>
      </c>
      <c r="G73" s="11" t="s">
        <v>116</v>
      </c>
      <c r="H73" s="11" t="s">
        <v>115</v>
      </c>
      <c r="I73" s="11" t="s">
        <v>115</v>
      </c>
      <c r="J73" s="11" t="s">
        <v>116</v>
      </c>
      <c r="K73" s="11" t="s">
        <v>116</v>
      </c>
      <c r="L73" s="11" t="s">
        <v>116</v>
      </c>
      <c r="M73" s="11" t="s">
        <v>115</v>
      </c>
      <c r="N73" s="11" t="s">
        <v>116</v>
      </c>
      <c r="O73" s="11" t="s">
        <v>116</v>
      </c>
      <c r="P73" s="11" t="s">
        <v>116</v>
      </c>
      <c r="Q73" s="11" t="s">
        <v>116</v>
      </c>
      <c r="R73" s="11" t="s">
        <v>115</v>
      </c>
      <c r="S73" s="11" t="s">
        <v>115</v>
      </c>
      <c r="T73" s="11" t="s">
        <v>116</v>
      </c>
      <c r="U73" s="11" t="s">
        <v>116</v>
      </c>
      <c r="V73" s="11" t="s">
        <v>115</v>
      </c>
      <c r="W73" s="11" t="s">
        <v>116</v>
      </c>
      <c r="X73" s="11" t="s">
        <v>116</v>
      </c>
      <c r="Y73" s="11" t="s">
        <v>116</v>
      </c>
      <c r="Z73" s="11" t="s">
        <v>116</v>
      </c>
      <c r="AA73" s="11" t="s">
        <v>116</v>
      </c>
      <c r="AB73" s="11" t="s">
        <v>116</v>
      </c>
      <c r="AC73" s="11" t="s">
        <v>115</v>
      </c>
      <c r="AD73" s="11" t="s">
        <v>116</v>
      </c>
      <c r="AE73" s="11" t="s">
        <v>115</v>
      </c>
      <c r="AF73" s="11" t="s">
        <v>116</v>
      </c>
      <c r="AG73" s="11" t="s">
        <v>116</v>
      </c>
      <c r="AH73" s="11" t="s">
        <v>115</v>
      </c>
      <c r="AI73" s="11" t="s">
        <v>116</v>
      </c>
      <c r="AJ73" s="11" t="s">
        <v>116</v>
      </c>
      <c r="AK73" s="11" t="s">
        <v>116</v>
      </c>
      <c r="AL73" s="11" t="s">
        <v>115</v>
      </c>
      <c r="AM73" s="11" t="s">
        <v>116</v>
      </c>
      <c r="AN73" s="11" t="s">
        <v>116</v>
      </c>
      <c r="AO73" s="11" t="s">
        <v>116</v>
      </c>
      <c r="AP73" s="11" t="s">
        <v>116</v>
      </c>
      <c r="AQ73" s="11" t="s">
        <v>115</v>
      </c>
      <c r="AR73" s="11" t="s">
        <v>116</v>
      </c>
      <c r="AS73" s="11" t="s">
        <v>116</v>
      </c>
      <c r="AT73" s="11" t="s">
        <v>116</v>
      </c>
      <c r="AU73" s="11" t="s">
        <v>116</v>
      </c>
      <c r="AV73" s="11" t="s">
        <v>116</v>
      </c>
      <c r="AW73" s="11" t="s">
        <v>116</v>
      </c>
      <c r="AX73" s="11" t="s">
        <v>116</v>
      </c>
      <c r="AY73" s="11" t="s">
        <v>116</v>
      </c>
      <c r="AZ73" s="11" t="s">
        <v>116</v>
      </c>
      <c r="BA73" s="11" t="s">
        <v>116</v>
      </c>
      <c r="BB73" s="11" t="s">
        <v>116</v>
      </c>
      <c r="BC73" s="11" t="s">
        <v>115</v>
      </c>
      <c r="BD73" s="11" t="s">
        <v>115</v>
      </c>
      <c r="BE73" s="11" t="s">
        <v>116</v>
      </c>
      <c r="BG73" s="1">
        <f t="shared" si="7"/>
        <v>14</v>
      </c>
    </row>
    <row r="74" spans="1:59" ht="20" customHeight="1" x14ac:dyDescent="0.15">
      <c r="A74" s="8" t="s">
        <v>177</v>
      </c>
      <c r="B74" s="11" t="s">
        <v>115</v>
      </c>
      <c r="C74" s="11" t="s">
        <v>116</v>
      </c>
      <c r="D74" s="11" t="s">
        <v>116</v>
      </c>
      <c r="E74" s="11" t="s">
        <v>116</v>
      </c>
      <c r="F74" s="11" t="s">
        <v>116</v>
      </c>
      <c r="G74" s="11" t="s">
        <v>116</v>
      </c>
      <c r="H74" s="11" t="s">
        <v>115</v>
      </c>
      <c r="I74" s="11" t="s">
        <v>115</v>
      </c>
      <c r="J74" s="11" t="s">
        <v>116</v>
      </c>
      <c r="K74" s="11" t="s">
        <v>116</v>
      </c>
      <c r="L74" s="11" t="s">
        <v>116</v>
      </c>
      <c r="M74" s="11" t="s">
        <v>116</v>
      </c>
      <c r="N74" s="11" t="s">
        <v>116</v>
      </c>
      <c r="O74" s="11" t="s">
        <v>116</v>
      </c>
      <c r="P74" s="11" t="s">
        <v>116</v>
      </c>
      <c r="Q74" s="11" t="s">
        <v>116</v>
      </c>
      <c r="R74" s="11" t="s">
        <v>115</v>
      </c>
      <c r="S74" s="11" t="s">
        <v>115</v>
      </c>
      <c r="T74" s="11" t="s">
        <v>116</v>
      </c>
      <c r="U74" s="11" t="s">
        <v>116</v>
      </c>
      <c r="V74" s="11" t="s">
        <v>116</v>
      </c>
      <c r="W74" s="11" t="s">
        <v>116</v>
      </c>
      <c r="X74" s="11" t="s">
        <v>116</v>
      </c>
      <c r="Y74" s="11" t="s">
        <v>116</v>
      </c>
      <c r="Z74" s="11" t="s">
        <v>116</v>
      </c>
      <c r="AA74" s="11" t="s">
        <v>116</v>
      </c>
      <c r="AB74" s="11" t="s">
        <v>116</v>
      </c>
      <c r="AC74" s="11" t="s">
        <v>116</v>
      </c>
      <c r="AD74" s="11" t="s">
        <v>116</v>
      </c>
      <c r="AE74" s="11" t="s">
        <v>115</v>
      </c>
      <c r="AF74" s="11" t="s">
        <v>116</v>
      </c>
      <c r="AG74" s="11" t="s">
        <v>116</v>
      </c>
      <c r="AH74" s="11" t="s">
        <v>116</v>
      </c>
      <c r="AI74" s="11" t="s">
        <v>116</v>
      </c>
      <c r="AJ74" s="11" t="s">
        <v>116</v>
      </c>
      <c r="AK74" s="11" t="s">
        <v>116</v>
      </c>
      <c r="AL74" s="11" t="s">
        <v>116</v>
      </c>
      <c r="AM74" s="11" t="s">
        <v>116</v>
      </c>
      <c r="AN74" s="11" t="s">
        <v>116</v>
      </c>
      <c r="AO74" s="11" t="s">
        <v>116</v>
      </c>
      <c r="AP74" s="11" t="s">
        <v>116</v>
      </c>
      <c r="AQ74" s="11" t="s">
        <v>115</v>
      </c>
      <c r="AR74" s="11" t="s">
        <v>116</v>
      </c>
      <c r="AS74" s="11" t="s">
        <v>116</v>
      </c>
      <c r="AT74" s="11" t="s">
        <v>116</v>
      </c>
      <c r="AU74" s="11" t="s">
        <v>116</v>
      </c>
      <c r="AV74" s="11" t="s">
        <v>116</v>
      </c>
      <c r="AW74" s="11" t="s">
        <v>116</v>
      </c>
      <c r="AX74" s="11" t="s">
        <v>115</v>
      </c>
      <c r="AY74" s="11" t="s">
        <v>116</v>
      </c>
      <c r="AZ74" s="11" t="s">
        <v>116</v>
      </c>
      <c r="BA74" s="11" t="s">
        <v>116</v>
      </c>
      <c r="BB74" s="11" t="s">
        <v>116</v>
      </c>
      <c r="BC74" s="11" t="s">
        <v>116</v>
      </c>
      <c r="BD74" s="11" t="s">
        <v>115</v>
      </c>
      <c r="BE74" s="11" t="s">
        <v>116</v>
      </c>
      <c r="BG74" s="1">
        <f t="shared" si="7"/>
        <v>9</v>
      </c>
    </row>
    <row r="75" spans="1:59" ht="20" customHeight="1" x14ac:dyDescent="0.15">
      <c r="A75" s="8" t="s">
        <v>178</v>
      </c>
      <c r="B75" s="12" t="s">
        <v>115</v>
      </c>
      <c r="C75" s="11" t="s">
        <v>115</v>
      </c>
      <c r="D75" s="11" t="s">
        <v>116</v>
      </c>
      <c r="E75" s="11" t="s">
        <v>116</v>
      </c>
      <c r="F75" s="11" t="s">
        <v>116</v>
      </c>
      <c r="G75" s="11" t="s">
        <v>116</v>
      </c>
      <c r="H75" s="11" t="s">
        <v>115</v>
      </c>
      <c r="I75" s="11" t="s">
        <v>115</v>
      </c>
      <c r="J75" s="11" t="s">
        <v>116</v>
      </c>
      <c r="K75" s="11" t="s">
        <v>116</v>
      </c>
      <c r="L75" s="11" t="s">
        <v>116</v>
      </c>
      <c r="M75" s="11" t="s">
        <v>116</v>
      </c>
      <c r="N75" s="11" t="s">
        <v>116</v>
      </c>
      <c r="O75" s="11" t="s">
        <v>116</v>
      </c>
      <c r="P75" s="11" t="s">
        <v>116</v>
      </c>
      <c r="Q75" s="11" t="s">
        <v>116</v>
      </c>
      <c r="R75" s="11" t="s">
        <v>115</v>
      </c>
      <c r="S75" s="11" t="s">
        <v>115</v>
      </c>
      <c r="T75" s="11" t="s">
        <v>116</v>
      </c>
      <c r="U75" s="11" t="s">
        <v>116</v>
      </c>
      <c r="V75" s="11" t="s">
        <v>116</v>
      </c>
      <c r="W75" s="11" t="s">
        <v>116</v>
      </c>
      <c r="X75" s="11" t="s">
        <v>116</v>
      </c>
      <c r="Y75" s="11" t="s">
        <v>116</v>
      </c>
      <c r="Z75" s="11" t="s">
        <v>116</v>
      </c>
      <c r="AA75" s="11" t="s">
        <v>116</v>
      </c>
      <c r="AB75" s="11" t="s">
        <v>115</v>
      </c>
      <c r="AC75" s="11" t="s">
        <v>116</v>
      </c>
      <c r="AD75" s="11" t="s">
        <v>116</v>
      </c>
      <c r="AE75" s="11" t="s">
        <v>115</v>
      </c>
      <c r="AF75" s="11" t="s">
        <v>116</v>
      </c>
      <c r="AG75" s="11" t="s">
        <v>115</v>
      </c>
      <c r="AH75" s="11" t="s">
        <v>116</v>
      </c>
      <c r="AI75" s="11" t="s">
        <v>116</v>
      </c>
      <c r="AJ75" s="11" t="s">
        <v>116</v>
      </c>
      <c r="AK75" s="11" t="s">
        <v>116</v>
      </c>
      <c r="AL75" s="11" t="s">
        <v>116</v>
      </c>
      <c r="AM75" s="11" t="s">
        <v>116</v>
      </c>
      <c r="AN75" s="11" t="s">
        <v>116</v>
      </c>
      <c r="AO75" s="11" t="s">
        <v>116</v>
      </c>
      <c r="AP75" s="11" t="s">
        <v>116</v>
      </c>
      <c r="AQ75" s="11" t="s">
        <v>115</v>
      </c>
      <c r="AR75" s="11" t="s">
        <v>116</v>
      </c>
      <c r="AS75" s="11" t="s">
        <v>116</v>
      </c>
      <c r="AT75" s="11" t="s">
        <v>116</v>
      </c>
      <c r="AU75" s="11" t="s">
        <v>116</v>
      </c>
      <c r="AV75" s="11" t="s">
        <v>116</v>
      </c>
      <c r="AW75" s="11" t="s">
        <v>116</v>
      </c>
      <c r="AX75" s="11" t="s">
        <v>116</v>
      </c>
      <c r="AY75" s="11" t="s">
        <v>116</v>
      </c>
      <c r="AZ75" s="11" t="s">
        <v>116</v>
      </c>
      <c r="BA75" s="11" t="s">
        <v>116</v>
      </c>
      <c r="BB75" s="11" t="s">
        <v>116</v>
      </c>
      <c r="BC75" s="11" t="s">
        <v>115</v>
      </c>
      <c r="BD75" s="11" t="s">
        <v>116</v>
      </c>
      <c r="BE75" s="11" t="s">
        <v>116</v>
      </c>
      <c r="BG75" s="1">
        <f t="shared" si="7"/>
        <v>11</v>
      </c>
    </row>
    <row r="76" spans="1:59" ht="20" customHeight="1" x14ac:dyDescent="0.15">
      <c r="A76" s="8" t="s">
        <v>179</v>
      </c>
      <c r="B76" s="11" t="s">
        <v>115</v>
      </c>
      <c r="C76" s="11" t="s">
        <v>116</v>
      </c>
      <c r="D76" s="11" t="s">
        <v>116</v>
      </c>
      <c r="E76" s="11" t="s">
        <v>116</v>
      </c>
      <c r="F76" s="11" t="s">
        <v>116</v>
      </c>
      <c r="G76" s="11" t="s">
        <v>116</v>
      </c>
      <c r="H76" s="11" t="s">
        <v>115</v>
      </c>
      <c r="I76" s="11" t="s">
        <v>116</v>
      </c>
      <c r="J76" s="11" t="s">
        <v>116</v>
      </c>
      <c r="K76" s="11" t="s">
        <v>116</v>
      </c>
      <c r="L76" s="11" t="s">
        <v>116</v>
      </c>
      <c r="M76" s="11" t="s">
        <v>115</v>
      </c>
      <c r="N76" s="11" t="s">
        <v>116</v>
      </c>
      <c r="O76" s="11" t="s">
        <v>116</v>
      </c>
      <c r="P76" s="11" t="s">
        <v>115</v>
      </c>
      <c r="Q76" s="11" t="s">
        <v>116</v>
      </c>
      <c r="R76" s="11" t="s">
        <v>116</v>
      </c>
      <c r="S76" s="11" t="s">
        <v>116</v>
      </c>
      <c r="T76" s="11" t="s">
        <v>116</v>
      </c>
      <c r="U76" s="11" t="s">
        <v>116</v>
      </c>
      <c r="V76" s="11" t="s">
        <v>116</v>
      </c>
      <c r="W76" s="11" t="s">
        <v>116</v>
      </c>
      <c r="X76" s="11" t="s">
        <v>116</v>
      </c>
      <c r="Y76" s="11" t="s">
        <v>116</v>
      </c>
      <c r="Z76" s="11" t="s">
        <v>116</v>
      </c>
      <c r="AA76" s="11" t="s">
        <v>116</v>
      </c>
      <c r="AB76" s="11" t="s">
        <v>115</v>
      </c>
      <c r="AC76" s="11" t="s">
        <v>116</v>
      </c>
      <c r="AD76" s="11" t="s">
        <v>116</v>
      </c>
      <c r="AE76" s="11" t="s">
        <v>115</v>
      </c>
      <c r="AF76" s="11" t="s">
        <v>116</v>
      </c>
      <c r="AG76" s="11" t="s">
        <v>115</v>
      </c>
      <c r="AH76" s="11" t="s">
        <v>115</v>
      </c>
      <c r="AI76" s="11" t="s">
        <v>116</v>
      </c>
      <c r="AJ76" s="11" t="s">
        <v>116</v>
      </c>
      <c r="AK76" s="11" t="s">
        <v>116</v>
      </c>
      <c r="AL76" s="11" t="s">
        <v>116</v>
      </c>
      <c r="AM76" s="11" t="s">
        <v>116</v>
      </c>
      <c r="AN76" s="11" t="s">
        <v>116</v>
      </c>
      <c r="AO76" s="11" t="s">
        <v>116</v>
      </c>
      <c r="AP76" s="11" t="s">
        <v>116</v>
      </c>
      <c r="AQ76" s="11" t="s">
        <v>115</v>
      </c>
      <c r="AR76" s="11" t="s">
        <v>116</v>
      </c>
      <c r="AS76" s="11" t="s">
        <v>116</v>
      </c>
      <c r="AT76" s="11" t="s">
        <v>116</v>
      </c>
      <c r="AU76" s="11" t="s">
        <v>116</v>
      </c>
      <c r="AV76" s="11" t="s">
        <v>116</v>
      </c>
      <c r="AW76" s="11" t="s">
        <v>116</v>
      </c>
      <c r="AX76" s="11" t="s">
        <v>116</v>
      </c>
      <c r="AY76" s="11" t="s">
        <v>116</v>
      </c>
      <c r="AZ76" s="11" t="s">
        <v>116</v>
      </c>
      <c r="BA76" s="11" t="s">
        <v>116</v>
      </c>
      <c r="BB76" s="11" t="s">
        <v>116</v>
      </c>
      <c r="BC76" s="11" t="s">
        <v>116</v>
      </c>
      <c r="BD76" s="11" t="s">
        <v>115</v>
      </c>
      <c r="BE76" s="11" t="s">
        <v>116</v>
      </c>
      <c r="BG76" s="1">
        <f t="shared" ref="BG76:BG77" si="8">COUNTIF(B76:BE76,"F")</f>
        <v>10</v>
      </c>
    </row>
    <row r="77" spans="1:59" ht="20" customHeight="1" x14ac:dyDescent="0.15">
      <c r="A77" s="8" t="s">
        <v>180</v>
      </c>
      <c r="B77" s="12" t="s">
        <v>115</v>
      </c>
      <c r="C77" s="11" t="s">
        <v>116</v>
      </c>
      <c r="D77" s="11" t="s">
        <v>116</v>
      </c>
      <c r="E77" s="11" t="s">
        <v>116</v>
      </c>
      <c r="F77" s="11" t="s">
        <v>116</v>
      </c>
      <c r="G77" s="11" t="s">
        <v>116</v>
      </c>
      <c r="H77" s="11" t="s">
        <v>115</v>
      </c>
      <c r="I77" s="11" t="s">
        <v>115</v>
      </c>
      <c r="J77" s="11" t="s">
        <v>116</v>
      </c>
      <c r="K77" s="11" t="s">
        <v>116</v>
      </c>
      <c r="L77" s="11" t="s">
        <v>116</v>
      </c>
      <c r="M77" s="11" t="s">
        <v>115</v>
      </c>
      <c r="N77" s="11" t="s">
        <v>116</v>
      </c>
      <c r="O77" s="11" t="s">
        <v>115</v>
      </c>
      <c r="P77" s="11" t="s">
        <v>116</v>
      </c>
      <c r="Q77" s="11" t="s">
        <v>116</v>
      </c>
      <c r="R77" s="11" t="s">
        <v>115</v>
      </c>
      <c r="S77" s="11" t="s">
        <v>115</v>
      </c>
      <c r="T77" s="11" t="s">
        <v>116</v>
      </c>
      <c r="U77" s="11" t="s">
        <v>116</v>
      </c>
      <c r="V77" s="11" t="s">
        <v>115</v>
      </c>
      <c r="W77" s="11" t="s">
        <v>116</v>
      </c>
      <c r="X77" s="11" t="s">
        <v>116</v>
      </c>
      <c r="Y77" s="11" t="s">
        <v>116</v>
      </c>
      <c r="Z77" s="11" t="s">
        <v>116</v>
      </c>
      <c r="AA77" s="11" t="s">
        <v>116</v>
      </c>
      <c r="AB77" s="11" t="s">
        <v>116</v>
      </c>
      <c r="AC77" s="11" t="s">
        <v>116</v>
      </c>
      <c r="AD77" s="11" t="s">
        <v>115</v>
      </c>
      <c r="AE77" s="11" t="s">
        <v>115</v>
      </c>
      <c r="AF77" s="11" t="s">
        <v>116</v>
      </c>
      <c r="AG77" s="11" t="s">
        <v>116</v>
      </c>
      <c r="AH77" s="11" t="s">
        <v>116</v>
      </c>
      <c r="AI77" s="11" t="s">
        <v>116</v>
      </c>
      <c r="AJ77" s="11" t="s">
        <v>116</v>
      </c>
      <c r="AK77" s="11" t="s">
        <v>116</v>
      </c>
      <c r="AL77" s="11" t="s">
        <v>115</v>
      </c>
      <c r="AM77" s="11" t="s">
        <v>116</v>
      </c>
      <c r="AN77" s="11" t="s">
        <v>116</v>
      </c>
      <c r="AO77" s="11" t="s">
        <v>115</v>
      </c>
      <c r="AP77" s="11" t="s">
        <v>116</v>
      </c>
      <c r="AQ77" s="11" t="s">
        <v>115</v>
      </c>
      <c r="AR77" s="11" t="s">
        <v>116</v>
      </c>
      <c r="AS77" s="11" t="s">
        <v>116</v>
      </c>
      <c r="AT77" s="11" t="s">
        <v>116</v>
      </c>
      <c r="AU77" s="11" t="s">
        <v>116</v>
      </c>
      <c r="AV77" s="11" t="s">
        <v>116</v>
      </c>
      <c r="AW77" s="11" t="s">
        <v>115</v>
      </c>
      <c r="AX77" s="11" t="s">
        <v>115</v>
      </c>
      <c r="AY77" s="11" t="s">
        <v>116</v>
      </c>
      <c r="AZ77" s="11" t="s">
        <v>116</v>
      </c>
      <c r="BA77" s="11" t="s">
        <v>116</v>
      </c>
      <c r="BB77" s="11" t="s">
        <v>116</v>
      </c>
      <c r="BC77" s="11" t="s">
        <v>115</v>
      </c>
      <c r="BD77" s="11" t="s">
        <v>115</v>
      </c>
      <c r="BE77" s="11" t="s">
        <v>116</v>
      </c>
      <c r="BG77" s="1">
        <f t="shared" si="8"/>
        <v>17</v>
      </c>
    </row>
    <row r="78" spans="1:59" ht="20" customHeight="1" x14ac:dyDescent="0.15">
      <c r="A78" s="21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4"/>
      <c r="BG78" s="14"/>
    </row>
    <row r="79" spans="1:59" ht="20" customHeight="1" x14ac:dyDescent="0.15">
      <c r="A79" s="8" t="s">
        <v>181</v>
      </c>
      <c r="B79" s="12" t="s">
        <v>115</v>
      </c>
      <c r="C79" s="11" t="s">
        <v>116</v>
      </c>
      <c r="D79" s="11" t="s">
        <v>116</v>
      </c>
      <c r="E79" s="11" t="s">
        <v>116</v>
      </c>
      <c r="F79" s="11" t="s">
        <v>116</v>
      </c>
      <c r="G79" s="11" t="s">
        <v>116</v>
      </c>
      <c r="H79" s="11" t="s">
        <v>115</v>
      </c>
      <c r="I79" s="11" t="s">
        <v>115</v>
      </c>
      <c r="J79" s="11" t="s">
        <v>116</v>
      </c>
      <c r="K79" s="11" t="s">
        <v>116</v>
      </c>
      <c r="L79" s="11" t="s">
        <v>115</v>
      </c>
      <c r="M79" s="11" t="s">
        <v>115</v>
      </c>
      <c r="N79" s="11" t="s">
        <v>116</v>
      </c>
      <c r="O79" s="11" t="s">
        <v>115</v>
      </c>
      <c r="P79" s="11" t="s">
        <v>116</v>
      </c>
      <c r="Q79" s="11" t="s">
        <v>116</v>
      </c>
      <c r="R79" s="11" t="s">
        <v>115</v>
      </c>
      <c r="S79" s="11" t="s">
        <v>115</v>
      </c>
      <c r="T79" s="11" t="s">
        <v>115</v>
      </c>
      <c r="U79" s="11" t="s">
        <v>116</v>
      </c>
      <c r="V79" s="11" t="s">
        <v>115</v>
      </c>
      <c r="W79" s="11" t="s">
        <v>116</v>
      </c>
      <c r="X79" s="11" t="s">
        <v>116</v>
      </c>
      <c r="Y79" s="11" t="s">
        <v>116</v>
      </c>
      <c r="Z79" s="11" t="s">
        <v>115</v>
      </c>
      <c r="AA79" s="11" t="s">
        <v>116</v>
      </c>
      <c r="AB79" s="11" t="s">
        <v>115</v>
      </c>
      <c r="AC79" s="11" t="s">
        <v>116</v>
      </c>
      <c r="AD79" s="11" t="s">
        <v>115</v>
      </c>
      <c r="AE79" s="11" t="s">
        <v>115</v>
      </c>
      <c r="AF79" s="11" t="s">
        <v>116</v>
      </c>
      <c r="AG79" s="11" t="s">
        <v>115</v>
      </c>
      <c r="AH79" s="11" t="s">
        <v>115</v>
      </c>
      <c r="AI79" s="11" t="s">
        <v>116</v>
      </c>
      <c r="AJ79" s="11" t="s">
        <v>116</v>
      </c>
      <c r="AK79" s="11" t="s">
        <v>116</v>
      </c>
      <c r="AL79" s="11" t="s">
        <v>115</v>
      </c>
      <c r="AM79" s="11" t="s">
        <v>116</v>
      </c>
      <c r="AN79" s="11" t="s">
        <v>116</v>
      </c>
      <c r="AO79" s="11" t="s">
        <v>116</v>
      </c>
      <c r="AP79" s="11" t="s">
        <v>116</v>
      </c>
      <c r="AQ79" s="11" t="s">
        <v>115</v>
      </c>
      <c r="AR79" s="11" t="s">
        <v>116</v>
      </c>
      <c r="AS79" s="11" t="s">
        <v>116</v>
      </c>
      <c r="AT79" s="11" t="s">
        <v>116</v>
      </c>
      <c r="AU79" s="11" t="s">
        <v>116</v>
      </c>
      <c r="AV79" s="11" t="s">
        <v>116</v>
      </c>
      <c r="AW79" s="11" t="s">
        <v>115</v>
      </c>
      <c r="AX79" s="11" t="s">
        <v>115</v>
      </c>
      <c r="AY79" s="11" t="s">
        <v>115</v>
      </c>
      <c r="AZ79" s="11" t="s">
        <v>116</v>
      </c>
      <c r="BA79" s="11" t="s">
        <v>116</v>
      </c>
      <c r="BB79" s="11" t="s">
        <v>116</v>
      </c>
      <c r="BC79" s="11" t="s">
        <v>116</v>
      </c>
      <c r="BD79" s="11" t="s">
        <v>115</v>
      </c>
      <c r="BE79" s="11" t="s">
        <v>116</v>
      </c>
      <c r="BG79" s="1">
        <f t="shared" ref="BG79" si="9">COUNTIF(B79:BE79,"F")</f>
        <v>22</v>
      </c>
    </row>
    <row r="80" spans="1:59" ht="20" customHeight="1" x14ac:dyDescent="0.15">
      <c r="A80" s="8" t="s">
        <v>182</v>
      </c>
      <c r="B80" s="12" t="s">
        <v>115</v>
      </c>
      <c r="C80" s="11" t="s">
        <v>116</v>
      </c>
      <c r="D80" s="11" t="s">
        <v>116</v>
      </c>
      <c r="E80" s="11" t="s">
        <v>116</v>
      </c>
      <c r="F80" s="11" t="s">
        <v>116</v>
      </c>
      <c r="G80" s="11" t="s">
        <v>116</v>
      </c>
      <c r="H80" s="11" t="s">
        <v>115</v>
      </c>
      <c r="I80" s="11" t="s">
        <v>115</v>
      </c>
      <c r="J80" s="11" t="s">
        <v>116</v>
      </c>
      <c r="K80" s="11" t="s">
        <v>116</v>
      </c>
      <c r="L80" s="11" t="s">
        <v>115</v>
      </c>
      <c r="M80" s="11" t="s">
        <v>115</v>
      </c>
      <c r="N80" s="11" t="s">
        <v>116</v>
      </c>
      <c r="O80" s="11" t="s">
        <v>115</v>
      </c>
      <c r="P80" s="11" t="s">
        <v>116</v>
      </c>
      <c r="Q80" s="11" t="s">
        <v>115</v>
      </c>
      <c r="R80" s="11" t="s">
        <v>115</v>
      </c>
      <c r="S80" s="11" t="s">
        <v>115</v>
      </c>
      <c r="T80" s="11" t="s">
        <v>115</v>
      </c>
      <c r="U80" s="11" t="s">
        <v>116</v>
      </c>
      <c r="V80" s="11" t="s">
        <v>116</v>
      </c>
      <c r="W80" s="11" t="s">
        <v>116</v>
      </c>
      <c r="X80" s="11" t="s">
        <v>116</v>
      </c>
      <c r="Y80" s="11" t="s">
        <v>116</v>
      </c>
      <c r="Z80" s="11" t="s">
        <v>115</v>
      </c>
      <c r="AA80" s="11" t="s">
        <v>116</v>
      </c>
      <c r="AB80" s="11" t="s">
        <v>115</v>
      </c>
      <c r="AC80" s="11" t="s">
        <v>116</v>
      </c>
      <c r="AD80" s="11" t="s">
        <v>115</v>
      </c>
      <c r="AE80" s="11" t="s">
        <v>115</v>
      </c>
      <c r="AF80" s="11" t="s">
        <v>116</v>
      </c>
      <c r="AG80" s="11" t="s">
        <v>115</v>
      </c>
      <c r="AH80" s="11" t="s">
        <v>115</v>
      </c>
      <c r="AI80" s="11" t="s">
        <v>116</v>
      </c>
      <c r="AJ80" s="11" t="s">
        <v>116</v>
      </c>
      <c r="AK80" s="11" t="s">
        <v>116</v>
      </c>
      <c r="AL80" s="11" t="s">
        <v>115</v>
      </c>
      <c r="AM80" s="11" t="s">
        <v>116</v>
      </c>
      <c r="AN80" s="11" t="s">
        <v>116</v>
      </c>
      <c r="AO80" s="11" t="s">
        <v>116</v>
      </c>
      <c r="AP80" s="11" t="s">
        <v>116</v>
      </c>
      <c r="AQ80" s="11" t="s">
        <v>115</v>
      </c>
      <c r="AR80" s="11" t="s">
        <v>116</v>
      </c>
      <c r="AS80" s="11" t="s">
        <v>116</v>
      </c>
      <c r="AT80" s="11" t="s">
        <v>116</v>
      </c>
      <c r="AU80" s="11" t="s">
        <v>116</v>
      </c>
      <c r="AV80" s="11" t="s">
        <v>116</v>
      </c>
      <c r="AW80" s="11" t="s">
        <v>115</v>
      </c>
      <c r="AX80" s="11" t="s">
        <v>115</v>
      </c>
      <c r="AY80" s="11" t="s">
        <v>115</v>
      </c>
      <c r="AZ80" s="11" t="s">
        <v>116</v>
      </c>
      <c r="BA80" s="11" t="s">
        <v>116</v>
      </c>
      <c r="BB80" s="11" t="s">
        <v>116</v>
      </c>
      <c r="BC80" s="11" t="s">
        <v>115</v>
      </c>
      <c r="BD80" s="11" t="s">
        <v>115</v>
      </c>
      <c r="BE80" s="11" t="s">
        <v>116</v>
      </c>
      <c r="BG80" s="1">
        <f t="shared" ref="BG80:BG84" si="10">COUNTIF(B80:BE80,"F")</f>
        <v>23</v>
      </c>
    </row>
    <row r="81" spans="1:59" ht="20" customHeight="1" x14ac:dyDescent="0.15">
      <c r="A81" s="8" t="s">
        <v>183</v>
      </c>
      <c r="B81" s="12" t="s">
        <v>115</v>
      </c>
      <c r="C81" s="11" t="s">
        <v>116</v>
      </c>
      <c r="D81" s="11" t="s">
        <v>116</v>
      </c>
      <c r="E81" s="11" t="s">
        <v>116</v>
      </c>
      <c r="F81" s="11" t="s">
        <v>116</v>
      </c>
      <c r="G81" s="11" t="s">
        <v>116</v>
      </c>
      <c r="H81" s="11" t="s">
        <v>115</v>
      </c>
      <c r="I81" s="11" t="s">
        <v>115</v>
      </c>
      <c r="J81" s="11" t="s">
        <v>116</v>
      </c>
      <c r="K81" s="11" t="s">
        <v>116</v>
      </c>
      <c r="L81" s="11" t="s">
        <v>115</v>
      </c>
      <c r="M81" s="11" t="s">
        <v>115</v>
      </c>
      <c r="N81" s="11" t="s">
        <v>116</v>
      </c>
      <c r="O81" s="11" t="s">
        <v>115</v>
      </c>
      <c r="P81" s="11" t="s">
        <v>116</v>
      </c>
      <c r="Q81" s="11" t="s">
        <v>116</v>
      </c>
      <c r="R81" s="11" t="s">
        <v>115</v>
      </c>
      <c r="S81" s="11" t="s">
        <v>115</v>
      </c>
      <c r="T81" s="11" t="s">
        <v>115</v>
      </c>
      <c r="U81" s="11" t="s">
        <v>116</v>
      </c>
      <c r="V81" s="11" t="s">
        <v>116</v>
      </c>
      <c r="W81" s="11" t="s">
        <v>116</v>
      </c>
      <c r="X81" s="11" t="s">
        <v>116</v>
      </c>
      <c r="Y81" s="11" t="s">
        <v>116</v>
      </c>
      <c r="Z81" s="11" t="s">
        <v>115</v>
      </c>
      <c r="AA81" s="11" t="s">
        <v>116</v>
      </c>
      <c r="AB81" s="11" t="s">
        <v>115</v>
      </c>
      <c r="AC81" s="11" t="s">
        <v>116</v>
      </c>
      <c r="AD81" s="11" t="s">
        <v>115</v>
      </c>
      <c r="AE81" s="11" t="s">
        <v>115</v>
      </c>
      <c r="AF81" s="11" t="s">
        <v>116</v>
      </c>
      <c r="AG81" s="11" t="s">
        <v>115</v>
      </c>
      <c r="AH81" s="11" t="s">
        <v>115</v>
      </c>
      <c r="AI81" s="11" t="s">
        <v>116</v>
      </c>
      <c r="AJ81" s="11" t="s">
        <v>116</v>
      </c>
      <c r="AK81" s="11" t="s">
        <v>116</v>
      </c>
      <c r="AL81" s="11" t="s">
        <v>115</v>
      </c>
      <c r="AM81" s="11" t="s">
        <v>116</v>
      </c>
      <c r="AN81" s="11" t="s">
        <v>116</v>
      </c>
      <c r="AO81" s="11" t="s">
        <v>116</v>
      </c>
      <c r="AP81" s="11" t="s">
        <v>116</v>
      </c>
      <c r="AQ81" s="11" t="s">
        <v>115</v>
      </c>
      <c r="AR81" s="11" t="s">
        <v>116</v>
      </c>
      <c r="AS81" s="11" t="s">
        <v>116</v>
      </c>
      <c r="AT81" s="11" t="s">
        <v>116</v>
      </c>
      <c r="AU81" s="11" t="s">
        <v>116</v>
      </c>
      <c r="AV81" s="11" t="s">
        <v>116</v>
      </c>
      <c r="AW81" s="11" t="s">
        <v>115</v>
      </c>
      <c r="AX81" s="11" t="s">
        <v>115</v>
      </c>
      <c r="AY81" s="11" t="s">
        <v>115</v>
      </c>
      <c r="AZ81" s="11" t="s">
        <v>116</v>
      </c>
      <c r="BA81" s="11" t="s">
        <v>116</v>
      </c>
      <c r="BB81" s="11" t="s">
        <v>116</v>
      </c>
      <c r="BC81" s="11" t="s">
        <v>116</v>
      </c>
      <c r="BD81" s="11" t="s">
        <v>115</v>
      </c>
      <c r="BE81" s="11" t="s">
        <v>116</v>
      </c>
      <c r="BG81" s="1">
        <f t="shared" si="10"/>
        <v>21</v>
      </c>
    </row>
    <row r="82" spans="1:59" ht="20" customHeight="1" x14ac:dyDescent="0.15">
      <c r="A82" s="8" t="s">
        <v>184</v>
      </c>
      <c r="B82" s="12" t="s">
        <v>115</v>
      </c>
      <c r="C82" s="11" t="s">
        <v>116</v>
      </c>
      <c r="D82" s="11" t="s">
        <v>116</v>
      </c>
      <c r="E82" s="11" t="s">
        <v>116</v>
      </c>
      <c r="F82" s="11" t="s">
        <v>116</v>
      </c>
      <c r="G82" s="11" t="s">
        <v>116</v>
      </c>
      <c r="H82" s="11" t="s">
        <v>115</v>
      </c>
      <c r="I82" s="11" t="s">
        <v>115</v>
      </c>
      <c r="J82" s="11" t="s">
        <v>116</v>
      </c>
      <c r="K82" s="11" t="s">
        <v>116</v>
      </c>
      <c r="L82" s="11" t="s">
        <v>115</v>
      </c>
      <c r="M82" s="11" t="s">
        <v>115</v>
      </c>
      <c r="N82" s="11" t="s">
        <v>116</v>
      </c>
      <c r="O82" s="11" t="s">
        <v>115</v>
      </c>
      <c r="P82" s="11" t="s">
        <v>116</v>
      </c>
      <c r="Q82" s="11" t="s">
        <v>116</v>
      </c>
      <c r="R82" s="11" t="s">
        <v>115</v>
      </c>
      <c r="S82" s="11" t="s">
        <v>115</v>
      </c>
      <c r="T82" s="11" t="s">
        <v>115</v>
      </c>
      <c r="U82" s="11" t="s">
        <v>116</v>
      </c>
      <c r="V82" s="11" t="s">
        <v>115</v>
      </c>
      <c r="W82" s="11" t="s">
        <v>116</v>
      </c>
      <c r="X82" s="11" t="s">
        <v>116</v>
      </c>
      <c r="Y82" s="11" t="s">
        <v>116</v>
      </c>
      <c r="Z82" s="11" t="s">
        <v>116</v>
      </c>
      <c r="AA82" s="11" t="s">
        <v>116</v>
      </c>
      <c r="AB82" s="11" t="s">
        <v>115</v>
      </c>
      <c r="AC82" s="11" t="s">
        <v>116</v>
      </c>
      <c r="AD82" s="11" t="s">
        <v>115</v>
      </c>
      <c r="AE82" s="11" t="s">
        <v>115</v>
      </c>
      <c r="AF82" s="11" t="s">
        <v>116</v>
      </c>
      <c r="AG82" s="11" t="s">
        <v>115</v>
      </c>
      <c r="AH82" s="11" t="s">
        <v>115</v>
      </c>
      <c r="AI82" s="11" t="s">
        <v>116</v>
      </c>
      <c r="AJ82" s="11" t="s">
        <v>116</v>
      </c>
      <c r="AK82" s="11" t="s">
        <v>116</v>
      </c>
      <c r="AL82" s="11" t="s">
        <v>115</v>
      </c>
      <c r="AM82" s="11" t="s">
        <v>116</v>
      </c>
      <c r="AN82" s="11" t="s">
        <v>116</v>
      </c>
      <c r="AO82" s="11" t="s">
        <v>116</v>
      </c>
      <c r="AP82" s="11" t="s">
        <v>116</v>
      </c>
      <c r="AQ82" s="11" t="s">
        <v>115</v>
      </c>
      <c r="AR82" s="11" t="s">
        <v>116</v>
      </c>
      <c r="AS82" s="11" t="s">
        <v>116</v>
      </c>
      <c r="AT82" s="11" t="s">
        <v>116</v>
      </c>
      <c r="AU82" s="11" t="s">
        <v>116</v>
      </c>
      <c r="AV82" s="11" t="s">
        <v>116</v>
      </c>
      <c r="AW82" s="11" t="s">
        <v>115</v>
      </c>
      <c r="AX82" s="11" t="s">
        <v>115</v>
      </c>
      <c r="AY82" s="11" t="s">
        <v>115</v>
      </c>
      <c r="AZ82" s="11" t="s">
        <v>116</v>
      </c>
      <c r="BA82" s="11" t="s">
        <v>116</v>
      </c>
      <c r="BB82" s="11" t="s">
        <v>116</v>
      </c>
      <c r="BC82" s="11" t="s">
        <v>116</v>
      </c>
      <c r="BD82" s="11" t="s">
        <v>115</v>
      </c>
      <c r="BE82" s="11" t="s">
        <v>116</v>
      </c>
      <c r="BG82" s="1">
        <f t="shared" si="10"/>
        <v>21</v>
      </c>
    </row>
    <row r="83" spans="1:59" ht="20" customHeight="1" x14ac:dyDescent="0.15">
      <c r="A83" s="8" t="s">
        <v>185</v>
      </c>
      <c r="B83" s="12" t="s">
        <v>115</v>
      </c>
      <c r="C83" s="11" t="s">
        <v>115</v>
      </c>
      <c r="D83" s="11" t="s">
        <v>115</v>
      </c>
      <c r="E83" s="11" t="s">
        <v>115</v>
      </c>
      <c r="F83" s="11" t="s">
        <v>116</v>
      </c>
      <c r="G83" s="11" t="s">
        <v>115</v>
      </c>
      <c r="H83" s="11" t="s">
        <v>115</v>
      </c>
      <c r="I83" s="11" t="s">
        <v>115</v>
      </c>
      <c r="J83" s="11" t="s">
        <v>116</v>
      </c>
      <c r="K83" s="11" t="s">
        <v>116</v>
      </c>
      <c r="L83" s="11" t="s">
        <v>115</v>
      </c>
      <c r="M83" s="11" t="s">
        <v>115</v>
      </c>
      <c r="N83" s="11" t="s">
        <v>116</v>
      </c>
      <c r="O83" s="11" t="s">
        <v>115</v>
      </c>
      <c r="P83" s="11" t="s">
        <v>116</v>
      </c>
      <c r="Q83" s="11" t="s">
        <v>116</v>
      </c>
      <c r="R83" s="11" t="s">
        <v>115</v>
      </c>
      <c r="S83" s="11" t="s">
        <v>115</v>
      </c>
      <c r="T83" s="11" t="s">
        <v>115</v>
      </c>
      <c r="U83" s="11" t="s">
        <v>116</v>
      </c>
      <c r="V83" s="11" t="s">
        <v>116</v>
      </c>
      <c r="W83" s="11" t="s">
        <v>116</v>
      </c>
      <c r="X83" s="11" t="s">
        <v>116</v>
      </c>
      <c r="Y83" s="11" t="s">
        <v>116</v>
      </c>
      <c r="Z83" s="11" t="s">
        <v>115</v>
      </c>
      <c r="AA83" s="11" t="s">
        <v>116</v>
      </c>
      <c r="AB83" s="11" t="s">
        <v>115</v>
      </c>
      <c r="AC83" s="11" t="s">
        <v>116</v>
      </c>
      <c r="AD83" s="11" t="s">
        <v>115</v>
      </c>
      <c r="AE83" s="11" t="s">
        <v>115</v>
      </c>
      <c r="AF83" s="11" t="s">
        <v>116</v>
      </c>
      <c r="AG83" s="11" t="s">
        <v>115</v>
      </c>
      <c r="AH83" s="11" t="s">
        <v>115</v>
      </c>
      <c r="AI83" s="11" t="s">
        <v>116</v>
      </c>
      <c r="AJ83" s="11" t="s">
        <v>116</v>
      </c>
      <c r="AK83" s="11" t="s">
        <v>116</v>
      </c>
      <c r="AL83" s="11" t="s">
        <v>115</v>
      </c>
      <c r="AM83" s="11" t="s">
        <v>116</v>
      </c>
      <c r="AN83" s="11" t="s">
        <v>116</v>
      </c>
      <c r="AO83" s="11" t="s">
        <v>116</v>
      </c>
      <c r="AP83" s="11" t="s">
        <v>116</v>
      </c>
      <c r="AQ83" s="11" t="s">
        <v>115</v>
      </c>
      <c r="AR83" s="11" t="s">
        <v>116</v>
      </c>
      <c r="AS83" s="11" t="s">
        <v>116</v>
      </c>
      <c r="AT83" s="11" t="s">
        <v>116</v>
      </c>
      <c r="AU83" s="11" t="s">
        <v>116</v>
      </c>
      <c r="AV83" s="11" t="s">
        <v>116</v>
      </c>
      <c r="AW83" s="11" t="s">
        <v>115</v>
      </c>
      <c r="AX83" s="11" t="s">
        <v>115</v>
      </c>
      <c r="AY83" s="11" t="s">
        <v>115</v>
      </c>
      <c r="AZ83" s="11" t="s">
        <v>116</v>
      </c>
      <c r="BA83" s="11" t="s">
        <v>116</v>
      </c>
      <c r="BB83" s="11" t="s">
        <v>116</v>
      </c>
      <c r="BC83" s="11" t="s">
        <v>116</v>
      </c>
      <c r="BD83" s="11" t="s">
        <v>115</v>
      </c>
      <c r="BE83" s="11" t="s">
        <v>116</v>
      </c>
      <c r="BG83" s="1">
        <f t="shared" si="10"/>
        <v>25</v>
      </c>
    </row>
    <row r="84" spans="1:59" ht="20" customHeight="1" x14ac:dyDescent="0.15">
      <c r="A84" s="8" t="s">
        <v>186</v>
      </c>
      <c r="B84" s="12" t="s">
        <v>115</v>
      </c>
      <c r="C84" s="11" t="s">
        <v>116</v>
      </c>
      <c r="D84" s="11" t="s">
        <v>116</v>
      </c>
      <c r="E84" s="11" t="s">
        <v>116</v>
      </c>
      <c r="F84" s="11" t="s">
        <v>116</v>
      </c>
      <c r="G84" s="11" t="s">
        <v>116</v>
      </c>
      <c r="H84" s="11" t="s">
        <v>115</v>
      </c>
      <c r="I84" s="11" t="s">
        <v>115</v>
      </c>
      <c r="J84" s="11" t="s">
        <v>116</v>
      </c>
      <c r="K84" s="11" t="s">
        <v>116</v>
      </c>
      <c r="L84" s="11" t="s">
        <v>115</v>
      </c>
      <c r="M84" s="11" t="s">
        <v>115</v>
      </c>
      <c r="N84" s="11" t="s">
        <v>116</v>
      </c>
      <c r="O84" s="11" t="s">
        <v>115</v>
      </c>
      <c r="P84" s="11" t="s">
        <v>116</v>
      </c>
      <c r="Q84" s="11" t="s">
        <v>116</v>
      </c>
      <c r="R84" s="11" t="s">
        <v>115</v>
      </c>
      <c r="S84" s="11" t="s">
        <v>115</v>
      </c>
      <c r="T84" s="11" t="s">
        <v>115</v>
      </c>
      <c r="U84" s="11" t="s">
        <v>116</v>
      </c>
      <c r="V84" s="11" t="s">
        <v>116</v>
      </c>
      <c r="W84" s="11" t="s">
        <v>116</v>
      </c>
      <c r="X84" s="11" t="s">
        <v>116</v>
      </c>
      <c r="Y84" s="11" t="s">
        <v>116</v>
      </c>
      <c r="Z84" s="11" t="s">
        <v>115</v>
      </c>
      <c r="AA84" s="11" t="s">
        <v>116</v>
      </c>
      <c r="AB84" s="11" t="s">
        <v>115</v>
      </c>
      <c r="AC84" s="11" t="s">
        <v>116</v>
      </c>
      <c r="AD84" s="11" t="s">
        <v>115</v>
      </c>
      <c r="AE84" s="11" t="s">
        <v>115</v>
      </c>
      <c r="AF84" s="11" t="s">
        <v>116</v>
      </c>
      <c r="AG84" s="11" t="s">
        <v>115</v>
      </c>
      <c r="AH84" s="11" t="s">
        <v>115</v>
      </c>
      <c r="AI84" s="11" t="s">
        <v>116</v>
      </c>
      <c r="AJ84" s="11" t="s">
        <v>116</v>
      </c>
      <c r="AK84" s="11" t="s">
        <v>116</v>
      </c>
      <c r="AL84" s="11" t="s">
        <v>115</v>
      </c>
      <c r="AM84" s="11" t="s">
        <v>116</v>
      </c>
      <c r="AN84" s="11" t="s">
        <v>116</v>
      </c>
      <c r="AO84" s="11" t="s">
        <v>116</v>
      </c>
      <c r="AP84" s="11" t="s">
        <v>116</v>
      </c>
      <c r="AQ84" s="11" t="s">
        <v>115</v>
      </c>
      <c r="AR84" s="11" t="s">
        <v>116</v>
      </c>
      <c r="AS84" s="11" t="s">
        <v>116</v>
      </c>
      <c r="AT84" s="11" t="s">
        <v>116</v>
      </c>
      <c r="AU84" s="11" t="s">
        <v>116</v>
      </c>
      <c r="AV84" s="11" t="s">
        <v>116</v>
      </c>
      <c r="AW84" s="11" t="s">
        <v>115</v>
      </c>
      <c r="AX84" s="11" t="s">
        <v>115</v>
      </c>
      <c r="AY84" s="11" t="s">
        <v>115</v>
      </c>
      <c r="AZ84" s="11" t="s">
        <v>116</v>
      </c>
      <c r="BA84" s="11" t="s">
        <v>116</v>
      </c>
      <c r="BB84" s="11" t="s">
        <v>116</v>
      </c>
      <c r="BC84" s="11" t="s">
        <v>116</v>
      </c>
      <c r="BD84" s="11" t="s">
        <v>115</v>
      </c>
      <c r="BE84" s="11" t="s">
        <v>116</v>
      </c>
      <c r="BG84" s="1">
        <f t="shared" si="10"/>
        <v>21</v>
      </c>
    </row>
    <row r="85" spans="1:59" ht="20" customHeight="1" x14ac:dyDescent="0.15">
      <c r="A85" s="8" t="s">
        <v>187</v>
      </c>
      <c r="B85" s="12" t="s">
        <v>115</v>
      </c>
      <c r="C85" s="11" t="s">
        <v>115</v>
      </c>
      <c r="D85" s="11" t="s">
        <v>116</v>
      </c>
      <c r="E85" s="11" t="s">
        <v>116</v>
      </c>
      <c r="F85" s="11" t="s">
        <v>116</v>
      </c>
      <c r="G85" s="11" t="s">
        <v>116</v>
      </c>
      <c r="H85" s="11" t="s">
        <v>115</v>
      </c>
      <c r="I85" s="11" t="s">
        <v>115</v>
      </c>
      <c r="J85" s="11" t="s">
        <v>116</v>
      </c>
      <c r="K85" s="11" t="s">
        <v>116</v>
      </c>
      <c r="L85" s="11" t="s">
        <v>115</v>
      </c>
      <c r="M85" s="11" t="s">
        <v>115</v>
      </c>
      <c r="N85" s="11" t="s">
        <v>116</v>
      </c>
      <c r="O85" s="11" t="s">
        <v>115</v>
      </c>
      <c r="P85" s="11" t="s">
        <v>116</v>
      </c>
      <c r="Q85" s="11" t="s">
        <v>115</v>
      </c>
      <c r="R85" s="11" t="s">
        <v>115</v>
      </c>
      <c r="S85" s="11" t="s">
        <v>115</v>
      </c>
      <c r="T85" s="11" t="s">
        <v>115</v>
      </c>
      <c r="U85" s="11" t="s">
        <v>116</v>
      </c>
      <c r="V85" s="11" t="s">
        <v>116</v>
      </c>
      <c r="W85" s="11" t="s">
        <v>116</v>
      </c>
      <c r="X85" s="11" t="s">
        <v>116</v>
      </c>
      <c r="Y85" s="11" t="s">
        <v>116</v>
      </c>
      <c r="Z85" s="11" t="s">
        <v>115</v>
      </c>
      <c r="AA85" s="11" t="s">
        <v>116</v>
      </c>
      <c r="AB85" s="11" t="s">
        <v>115</v>
      </c>
      <c r="AC85" s="11" t="s">
        <v>116</v>
      </c>
      <c r="AD85" s="11" t="s">
        <v>115</v>
      </c>
      <c r="AE85" s="11" t="s">
        <v>115</v>
      </c>
      <c r="AF85" s="11" t="s">
        <v>116</v>
      </c>
      <c r="AG85" s="11" t="s">
        <v>115</v>
      </c>
      <c r="AH85" s="11" t="s">
        <v>115</v>
      </c>
      <c r="AI85" s="11" t="s">
        <v>116</v>
      </c>
      <c r="AJ85" s="11" t="s">
        <v>116</v>
      </c>
      <c r="AK85" s="11" t="s">
        <v>116</v>
      </c>
      <c r="AL85" s="11" t="s">
        <v>115</v>
      </c>
      <c r="AM85" s="11" t="s">
        <v>116</v>
      </c>
      <c r="AN85" s="11" t="s">
        <v>116</v>
      </c>
      <c r="AO85" s="11" t="s">
        <v>116</v>
      </c>
      <c r="AP85" s="11" t="s">
        <v>116</v>
      </c>
      <c r="AQ85" s="11" t="s">
        <v>115</v>
      </c>
      <c r="AR85" s="11" t="s">
        <v>116</v>
      </c>
      <c r="AS85" s="11" t="s">
        <v>116</v>
      </c>
      <c r="AT85" s="11" t="s">
        <v>116</v>
      </c>
      <c r="AU85" s="11" t="s">
        <v>116</v>
      </c>
      <c r="AV85" s="11" t="s">
        <v>116</v>
      </c>
      <c r="AW85" s="11" t="s">
        <v>115</v>
      </c>
      <c r="AX85" s="11" t="s">
        <v>115</v>
      </c>
      <c r="AY85" s="11" t="s">
        <v>115</v>
      </c>
      <c r="AZ85" s="11" t="s">
        <v>116</v>
      </c>
      <c r="BA85" s="11" t="s">
        <v>116</v>
      </c>
      <c r="BB85" s="11" t="s">
        <v>116</v>
      </c>
      <c r="BC85" s="11" t="s">
        <v>116</v>
      </c>
      <c r="BD85" s="11" t="s">
        <v>115</v>
      </c>
      <c r="BE85" s="11" t="s">
        <v>116</v>
      </c>
      <c r="BG85" s="1">
        <f t="shared" ref="BG85" si="11">COUNTIF(B85:BE85,"F")</f>
        <v>23</v>
      </c>
    </row>
    <row r="86" spans="1:59" ht="20" customHeight="1" x14ac:dyDescent="0.15">
      <c r="A86" s="21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4"/>
      <c r="BG86" s="14"/>
    </row>
    <row r="87" spans="1:59" ht="20" customHeight="1" x14ac:dyDescent="0.15">
      <c r="A87" s="8" t="s">
        <v>188</v>
      </c>
      <c r="B87" s="12" t="s">
        <v>115</v>
      </c>
      <c r="C87" s="11" t="s">
        <v>116</v>
      </c>
      <c r="D87" s="11" t="s">
        <v>116</v>
      </c>
      <c r="E87" s="11" t="s">
        <v>116</v>
      </c>
      <c r="F87" s="11" t="s">
        <v>116</v>
      </c>
      <c r="G87" s="11" t="s">
        <v>116</v>
      </c>
      <c r="H87" s="11" t="s">
        <v>115</v>
      </c>
      <c r="I87" s="11" t="s">
        <v>116</v>
      </c>
      <c r="J87" s="11" t="s">
        <v>116</v>
      </c>
      <c r="K87" s="11" t="s">
        <v>116</v>
      </c>
      <c r="L87" s="11" t="s">
        <v>116</v>
      </c>
      <c r="M87" s="11" t="s">
        <v>115</v>
      </c>
      <c r="N87" s="11" t="s">
        <v>116</v>
      </c>
      <c r="O87" s="11" t="s">
        <v>115</v>
      </c>
      <c r="P87" s="11" t="s">
        <v>115</v>
      </c>
      <c r="Q87" s="11" t="s">
        <v>116</v>
      </c>
      <c r="R87" s="11" t="s">
        <v>115</v>
      </c>
      <c r="S87" s="11" t="s">
        <v>116</v>
      </c>
      <c r="T87" s="11" t="s">
        <v>116</v>
      </c>
      <c r="U87" s="11" t="s">
        <v>116</v>
      </c>
      <c r="V87" s="11" t="s">
        <v>115</v>
      </c>
      <c r="W87" s="11" t="s">
        <v>115</v>
      </c>
      <c r="X87" s="11" t="s">
        <v>116</v>
      </c>
      <c r="Y87" s="11" t="s">
        <v>116</v>
      </c>
      <c r="Z87" s="11" t="s">
        <v>116</v>
      </c>
      <c r="AA87" s="11" t="s">
        <v>116</v>
      </c>
      <c r="AB87" s="11" t="s">
        <v>116</v>
      </c>
      <c r="AC87" s="11" t="s">
        <v>116</v>
      </c>
      <c r="AD87" s="11" t="s">
        <v>116</v>
      </c>
      <c r="AE87" s="11" t="s">
        <v>115</v>
      </c>
      <c r="AF87" s="11" t="s">
        <v>116</v>
      </c>
      <c r="AG87" s="11" t="s">
        <v>116</v>
      </c>
      <c r="AH87" s="11" t="s">
        <v>116</v>
      </c>
      <c r="AI87" s="11" t="s">
        <v>116</v>
      </c>
      <c r="AJ87" s="11" t="s">
        <v>116</v>
      </c>
      <c r="AK87" s="11" t="s">
        <v>116</v>
      </c>
      <c r="AL87" s="11" t="s">
        <v>115</v>
      </c>
      <c r="AM87" s="11" t="s">
        <v>116</v>
      </c>
      <c r="AN87" s="11" t="s">
        <v>116</v>
      </c>
      <c r="AO87" s="11" t="s">
        <v>115</v>
      </c>
      <c r="AP87" s="11" t="s">
        <v>116</v>
      </c>
      <c r="AQ87" s="11" t="s">
        <v>116</v>
      </c>
      <c r="AR87" s="11" t="s">
        <v>116</v>
      </c>
      <c r="AS87" s="11" t="s">
        <v>116</v>
      </c>
      <c r="AT87" s="11" t="s">
        <v>116</v>
      </c>
      <c r="AU87" s="11" t="s">
        <v>116</v>
      </c>
      <c r="AV87" s="11" t="s">
        <v>116</v>
      </c>
      <c r="AW87" s="11" t="s">
        <v>116</v>
      </c>
      <c r="AX87" s="11" t="s">
        <v>115</v>
      </c>
      <c r="AY87" s="11" t="s">
        <v>116</v>
      </c>
      <c r="AZ87" s="11" t="s">
        <v>116</v>
      </c>
      <c r="BA87" s="11" t="s">
        <v>116</v>
      </c>
      <c r="BB87" s="11" t="s">
        <v>116</v>
      </c>
      <c r="BC87" s="11" t="s">
        <v>115</v>
      </c>
      <c r="BD87" s="11" t="s">
        <v>115</v>
      </c>
      <c r="BE87" s="11" t="s">
        <v>116</v>
      </c>
      <c r="BG87" s="1">
        <f t="shared" ref="BG87" si="12">COUNTIF(B87:BE87,"F")</f>
        <v>14</v>
      </c>
    </row>
    <row r="88" spans="1:59" ht="20" customHeight="1" x14ac:dyDescent="0.15">
      <c r="A88" s="8" t="s">
        <v>189</v>
      </c>
      <c r="B88" s="12" t="s">
        <v>115</v>
      </c>
      <c r="C88" s="11" t="s">
        <v>116</v>
      </c>
      <c r="D88" s="11" t="s">
        <v>116</v>
      </c>
      <c r="E88" s="11" t="s">
        <v>116</v>
      </c>
      <c r="F88" s="11" t="s">
        <v>116</v>
      </c>
      <c r="G88" s="11" t="s">
        <v>116</v>
      </c>
      <c r="H88" s="11" t="s">
        <v>115</v>
      </c>
      <c r="I88" s="11" t="s">
        <v>116</v>
      </c>
      <c r="J88" s="11" t="s">
        <v>116</v>
      </c>
      <c r="K88" s="11" t="s">
        <v>116</v>
      </c>
      <c r="L88" s="11" t="s">
        <v>116</v>
      </c>
      <c r="M88" s="11" t="s">
        <v>115</v>
      </c>
      <c r="N88" s="11" t="s">
        <v>116</v>
      </c>
      <c r="O88" s="11" t="s">
        <v>115</v>
      </c>
      <c r="P88" s="11" t="s">
        <v>116</v>
      </c>
      <c r="Q88" s="11" t="s">
        <v>116</v>
      </c>
      <c r="R88" s="11" t="s">
        <v>116</v>
      </c>
      <c r="S88" s="11" t="s">
        <v>115</v>
      </c>
      <c r="T88" s="11" t="s">
        <v>116</v>
      </c>
      <c r="U88" s="11" t="s">
        <v>116</v>
      </c>
      <c r="V88" s="11" t="s">
        <v>115</v>
      </c>
      <c r="W88" s="11" t="s">
        <v>115</v>
      </c>
      <c r="X88" s="11" t="s">
        <v>116</v>
      </c>
      <c r="Y88" s="11" t="s">
        <v>116</v>
      </c>
      <c r="Z88" s="11" t="s">
        <v>116</v>
      </c>
      <c r="AA88" s="11" t="s">
        <v>116</v>
      </c>
      <c r="AB88" s="11" t="s">
        <v>116</v>
      </c>
      <c r="AC88" s="11" t="s">
        <v>116</v>
      </c>
      <c r="AD88" s="11" t="s">
        <v>116</v>
      </c>
      <c r="AE88" s="11" t="s">
        <v>115</v>
      </c>
      <c r="AF88" s="11" t="s">
        <v>116</v>
      </c>
      <c r="AG88" s="11" t="s">
        <v>116</v>
      </c>
      <c r="AH88" s="11" t="s">
        <v>116</v>
      </c>
      <c r="AI88" s="11" t="s">
        <v>116</v>
      </c>
      <c r="AJ88" s="11" t="s">
        <v>116</v>
      </c>
      <c r="AK88" s="11" t="s">
        <v>116</v>
      </c>
      <c r="AL88" s="11" t="s">
        <v>116</v>
      </c>
      <c r="AM88" s="11" t="s">
        <v>116</v>
      </c>
      <c r="AN88" s="11" t="s">
        <v>116</v>
      </c>
      <c r="AO88" s="11" t="s">
        <v>115</v>
      </c>
      <c r="AP88" s="11" t="s">
        <v>115</v>
      </c>
      <c r="AQ88" s="11" t="s">
        <v>116</v>
      </c>
      <c r="AR88" s="11" t="s">
        <v>116</v>
      </c>
      <c r="AS88" s="11" t="s">
        <v>116</v>
      </c>
      <c r="AT88" s="11" t="s">
        <v>116</v>
      </c>
      <c r="AU88" s="11" t="s">
        <v>116</v>
      </c>
      <c r="AV88" s="11" t="s">
        <v>116</v>
      </c>
      <c r="AW88" s="11" t="s">
        <v>116</v>
      </c>
      <c r="AX88" s="11" t="s">
        <v>115</v>
      </c>
      <c r="AY88" s="11" t="s">
        <v>116</v>
      </c>
      <c r="AZ88" s="11" t="s">
        <v>116</v>
      </c>
      <c r="BA88" s="11" t="s">
        <v>116</v>
      </c>
      <c r="BB88" s="11" t="s">
        <v>116</v>
      </c>
      <c r="BC88" s="11" t="s">
        <v>115</v>
      </c>
      <c r="BD88" s="11" t="s">
        <v>115</v>
      </c>
      <c r="BE88" s="11" t="s">
        <v>116</v>
      </c>
      <c r="BG88" s="1">
        <f t="shared" ref="BG88:BG93" si="13">COUNTIF(B88:BE88,"F")</f>
        <v>13</v>
      </c>
    </row>
    <row r="89" spans="1:59" ht="20" customHeight="1" x14ac:dyDescent="0.15">
      <c r="A89" s="8" t="s">
        <v>190</v>
      </c>
      <c r="B89" s="12" t="s">
        <v>115</v>
      </c>
      <c r="C89" s="11" t="s">
        <v>116</v>
      </c>
      <c r="D89" s="11" t="s">
        <v>116</v>
      </c>
      <c r="E89" s="11" t="s">
        <v>116</v>
      </c>
      <c r="F89" s="11" t="s">
        <v>116</v>
      </c>
      <c r="G89" s="11" t="s">
        <v>116</v>
      </c>
      <c r="H89" s="11" t="s">
        <v>115</v>
      </c>
      <c r="I89" s="11" t="s">
        <v>116</v>
      </c>
      <c r="J89" s="11" t="s">
        <v>116</v>
      </c>
      <c r="K89" s="11" t="s">
        <v>116</v>
      </c>
      <c r="L89" s="11" t="s">
        <v>116</v>
      </c>
      <c r="M89" s="11" t="s">
        <v>115</v>
      </c>
      <c r="N89" s="11" t="s">
        <v>116</v>
      </c>
      <c r="O89" s="11" t="s">
        <v>115</v>
      </c>
      <c r="P89" s="11" t="s">
        <v>115</v>
      </c>
      <c r="Q89" s="11" t="s">
        <v>116</v>
      </c>
      <c r="R89" s="11" t="s">
        <v>115</v>
      </c>
      <c r="S89" s="11" t="s">
        <v>116</v>
      </c>
      <c r="T89" s="11" t="s">
        <v>116</v>
      </c>
      <c r="U89" s="11" t="s">
        <v>116</v>
      </c>
      <c r="V89" s="11" t="s">
        <v>115</v>
      </c>
      <c r="W89" s="11" t="s">
        <v>115</v>
      </c>
      <c r="X89" s="11" t="s">
        <v>116</v>
      </c>
      <c r="Y89" s="11" t="s">
        <v>116</v>
      </c>
      <c r="Z89" s="11" t="s">
        <v>116</v>
      </c>
      <c r="AA89" s="11" t="s">
        <v>116</v>
      </c>
      <c r="AB89" s="11" t="s">
        <v>116</v>
      </c>
      <c r="AC89" s="11" t="s">
        <v>116</v>
      </c>
      <c r="AD89" s="11" t="s">
        <v>116</v>
      </c>
      <c r="AE89" s="11" t="s">
        <v>115</v>
      </c>
      <c r="AF89" s="11" t="s">
        <v>116</v>
      </c>
      <c r="AG89" s="11" t="s">
        <v>116</v>
      </c>
      <c r="AH89" s="11" t="s">
        <v>116</v>
      </c>
      <c r="AI89" s="11" t="s">
        <v>116</v>
      </c>
      <c r="AJ89" s="11" t="s">
        <v>116</v>
      </c>
      <c r="AK89" s="11" t="s">
        <v>116</v>
      </c>
      <c r="AL89" s="11" t="s">
        <v>116</v>
      </c>
      <c r="AM89" s="11" t="s">
        <v>116</v>
      </c>
      <c r="AN89" s="11" t="s">
        <v>116</v>
      </c>
      <c r="AO89" s="11" t="s">
        <v>115</v>
      </c>
      <c r="AP89" s="11" t="s">
        <v>116</v>
      </c>
      <c r="AQ89" s="11" t="s">
        <v>116</v>
      </c>
      <c r="AR89" s="11" t="s">
        <v>116</v>
      </c>
      <c r="AS89" s="11" t="s">
        <v>116</v>
      </c>
      <c r="AT89" s="11" t="s">
        <v>116</v>
      </c>
      <c r="AU89" s="11" t="s">
        <v>116</v>
      </c>
      <c r="AV89" s="11" t="s">
        <v>116</v>
      </c>
      <c r="AW89" s="11" t="s">
        <v>116</v>
      </c>
      <c r="AX89" s="11" t="s">
        <v>116</v>
      </c>
      <c r="AY89" s="11" t="s">
        <v>116</v>
      </c>
      <c r="AZ89" s="11" t="s">
        <v>116</v>
      </c>
      <c r="BA89" s="11" t="s">
        <v>116</v>
      </c>
      <c r="BB89" s="11" t="s">
        <v>116</v>
      </c>
      <c r="BC89" s="11" t="s">
        <v>115</v>
      </c>
      <c r="BD89" s="11" t="s">
        <v>115</v>
      </c>
      <c r="BE89" s="11" t="s">
        <v>116</v>
      </c>
      <c r="BG89" s="1">
        <f t="shared" si="13"/>
        <v>12</v>
      </c>
    </row>
    <row r="90" spans="1:59" ht="20" customHeight="1" x14ac:dyDescent="0.15">
      <c r="A90" s="8" t="s">
        <v>191</v>
      </c>
      <c r="B90" s="12" t="s">
        <v>115</v>
      </c>
      <c r="C90" s="11" t="s">
        <v>115</v>
      </c>
      <c r="D90" s="11" t="s">
        <v>116</v>
      </c>
      <c r="E90" s="11" t="s">
        <v>116</v>
      </c>
      <c r="F90" s="11" t="s">
        <v>116</v>
      </c>
      <c r="G90" s="11" t="s">
        <v>116</v>
      </c>
      <c r="H90" s="11" t="s">
        <v>115</v>
      </c>
      <c r="I90" s="11" t="s">
        <v>116</v>
      </c>
      <c r="J90" s="11" t="s">
        <v>116</v>
      </c>
      <c r="K90" s="11" t="s">
        <v>116</v>
      </c>
      <c r="L90" s="11" t="s">
        <v>116</v>
      </c>
      <c r="M90" s="11" t="s">
        <v>115</v>
      </c>
      <c r="N90" s="11" t="s">
        <v>116</v>
      </c>
      <c r="O90" s="11" t="s">
        <v>115</v>
      </c>
      <c r="P90" s="11" t="s">
        <v>115</v>
      </c>
      <c r="Q90" s="11" t="s">
        <v>116</v>
      </c>
      <c r="R90" s="11" t="s">
        <v>115</v>
      </c>
      <c r="S90" s="11" t="s">
        <v>116</v>
      </c>
      <c r="T90" s="11" t="s">
        <v>116</v>
      </c>
      <c r="U90" s="11" t="s">
        <v>116</v>
      </c>
      <c r="V90" s="11" t="s">
        <v>115</v>
      </c>
      <c r="W90" s="11" t="s">
        <v>115</v>
      </c>
      <c r="X90" s="11" t="s">
        <v>116</v>
      </c>
      <c r="Y90" s="11" t="s">
        <v>116</v>
      </c>
      <c r="Z90" s="11" t="s">
        <v>116</v>
      </c>
      <c r="AA90" s="11" t="s">
        <v>116</v>
      </c>
      <c r="AB90" s="11" t="s">
        <v>116</v>
      </c>
      <c r="AC90" s="11" t="s">
        <v>116</v>
      </c>
      <c r="AD90" s="11" t="s">
        <v>116</v>
      </c>
      <c r="AE90" s="11" t="s">
        <v>115</v>
      </c>
      <c r="AF90" s="11" t="s">
        <v>116</v>
      </c>
      <c r="AG90" s="11" t="s">
        <v>116</v>
      </c>
      <c r="AH90" s="11" t="s">
        <v>116</v>
      </c>
      <c r="AI90" s="11" t="s">
        <v>116</v>
      </c>
      <c r="AJ90" s="11" t="s">
        <v>116</v>
      </c>
      <c r="AK90" s="11" t="s">
        <v>116</v>
      </c>
      <c r="AL90" s="11" t="s">
        <v>115</v>
      </c>
      <c r="AM90" s="11" t="s">
        <v>116</v>
      </c>
      <c r="AN90" s="11" t="s">
        <v>116</v>
      </c>
      <c r="AO90" s="11" t="s">
        <v>115</v>
      </c>
      <c r="AP90" s="11" t="s">
        <v>116</v>
      </c>
      <c r="AQ90" s="11" t="s">
        <v>116</v>
      </c>
      <c r="AR90" s="11" t="s">
        <v>116</v>
      </c>
      <c r="AS90" s="11" t="s">
        <v>116</v>
      </c>
      <c r="AT90" s="11" t="s">
        <v>116</v>
      </c>
      <c r="AU90" s="11" t="s">
        <v>116</v>
      </c>
      <c r="AV90" s="11" t="s">
        <v>116</v>
      </c>
      <c r="AW90" s="11" t="s">
        <v>116</v>
      </c>
      <c r="AX90" s="11" t="s">
        <v>116</v>
      </c>
      <c r="AY90" s="11" t="s">
        <v>116</v>
      </c>
      <c r="AZ90" s="11" t="s">
        <v>116</v>
      </c>
      <c r="BA90" s="11" t="s">
        <v>116</v>
      </c>
      <c r="BB90" s="11" t="s">
        <v>116</v>
      </c>
      <c r="BC90" s="11" t="s">
        <v>115</v>
      </c>
      <c r="BD90" s="11" t="s">
        <v>115</v>
      </c>
      <c r="BE90" s="11" t="s">
        <v>116</v>
      </c>
      <c r="BG90" s="1">
        <f t="shared" si="13"/>
        <v>14</v>
      </c>
    </row>
    <row r="91" spans="1:59" ht="20" customHeight="1" x14ac:dyDescent="0.15">
      <c r="A91" s="8" t="s">
        <v>192</v>
      </c>
      <c r="B91" s="12" t="s">
        <v>115</v>
      </c>
      <c r="C91" s="11" t="s">
        <v>116</v>
      </c>
      <c r="D91" s="11" t="s">
        <v>116</v>
      </c>
      <c r="E91" s="11" t="s">
        <v>116</v>
      </c>
      <c r="F91" s="11" t="s">
        <v>116</v>
      </c>
      <c r="G91" s="11" t="s">
        <v>116</v>
      </c>
      <c r="H91" s="11" t="s">
        <v>115</v>
      </c>
      <c r="I91" s="11" t="s">
        <v>116</v>
      </c>
      <c r="J91" s="11" t="s">
        <v>116</v>
      </c>
      <c r="K91" s="11" t="s">
        <v>116</v>
      </c>
      <c r="L91" s="11" t="s">
        <v>116</v>
      </c>
      <c r="M91" s="11" t="s">
        <v>115</v>
      </c>
      <c r="N91" s="11" t="s">
        <v>116</v>
      </c>
      <c r="O91" s="11" t="s">
        <v>115</v>
      </c>
      <c r="P91" s="11" t="s">
        <v>115</v>
      </c>
      <c r="Q91" s="11" t="s">
        <v>116</v>
      </c>
      <c r="R91" s="11" t="s">
        <v>115</v>
      </c>
      <c r="S91" s="11" t="s">
        <v>116</v>
      </c>
      <c r="T91" s="11" t="s">
        <v>116</v>
      </c>
      <c r="U91" s="11" t="s">
        <v>116</v>
      </c>
      <c r="V91" s="11" t="s">
        <v>115</v>
      </c>
      <c r="W91" s="11" t="s">
        <v>115</v>
      </c>
      <c r="X91" s="11" t="s">
        <v>116</v>
      </c>
      <c r="Y91" s="11" t="s">
        <v>116</v>
      </c>
      <c r="Z91" s="11" t="s">
        <v>116</v>
      </c>
      <c r="AA91" s="11" t="s">
        <v>116</v>
      </c>
      <c r="AB91" s="11" t="s">
        <v>116</v>
      </c>
      <c r="AC91" s="11" t="s">
        <v>116</v>
      </c>
      <c r="AD91" s="11" t="s">
        <v>116</v>
      </c>
      <c r="AE91" s="11" t="s">
        <v>115</v>
      </c>
      <c r="AF91" s="11" t="s">
        <v>116</v>
      </c>
      <c r="AG91" s="11" t="s">
        <v>116</v>
      </c>
      <c r="AH91" s="11" t="s">
        <v>116</v>
      </c>
      <c r="AI91" s="11" t="s">
        <v>116</v>
      </c>
      <c r="AJ91" s="11" t="s">
        <v>116</v>
      </c>
      <c r="AK91" s="11" t="s">
        <v>116</v>
      </c>
      <c r="AL91" s="11" t="s">
        <v>116</v>
      </c>
      <c r="AM91" s="11" t="s">
        <v>116</v>
      </c>
      <c r="AN91" s="11" t="s">
        <v>116</v>
      </c>
      <c r="AO91" s="11" t="s">
        <v>115</v>
      </c>
      <c r="AP91" s="11" t="s">
        <v>116</v>
      </c>
      <c r="AQ91" s="11" t="s">
        <v>116</v>
      </c>
      <c r="AR91" s="11" t="s">
        <v>116</v>
      </c>
      <c r="AS91" s="11" t="s">
        <v>116</v>
      </c>
      <c r="AT91" s="11" t="s">
        <v>116</v>
      </c>
      <c r="AU91" s="11" t="s">
        <v>116</v>
      </c>
      <c r="AV91" s="11" t="s">
        <v>116</v>
      </c>
      <c r="AW91" s="11" t="s">
        <v>116</v>
      </c>
      <c r="AX91" s="11" t="s">
        <v>116</v>
      </c>
      <c r="AY91" s="11" t="s">
        <v>116</v>
      </c>
      <c r="AZ91" s="11" t="s">
        <v>116</v>
      </c>
      <c r="BA91" s="11" t="s">
        <v>116</v>
      </c>
      <c r="BB91" s="11" t="s">
        <v>116</v>
      </c>
      <c r="BC91" s="11" t="s">
        <v>115</v>
      </c>
      <c r="BD91" s="11" t="s">
        <v>115</v>
      </c>
      <c r="BE91" s="11" t="s">
        <v>116</v>
      </c>
      <c r="BG91" s="1">
        <f t="shared" si="13"/>
        <v>12</v>
      </c>
    </row>
    <row r="92" spans="1:59" ht="20" customHeight="1" x14ac:dyDescent="0.15">
      <c r="A92" s="8" t="s">
        <v>193</v>
      </c>
      <c r="B92" s="12" t="s">
        <v>115</v>
      </c>
      <c r="C92" s="11" t="s">
        <v>116</v>
      </c>
      <c r="D92" s="11" t="s">
        <v>116</v>
      </c>
      <c r="E92" s="11" t="s">
        <v>116</v>
      </c>
      <c r="F92" s="11" t="s">
        <v>116</v>
      </c>
      <c r="G92" s="11" t="s">
        <v>116</v>
      </c>
      <c r="H92" s="11" t="s">
        <v>115</v>
      </c>
      <c r="I92" s="11" t="s">
        <v>116</v>
      </c>
      <c r="J92" s="11" t="s">
        <v>116</v>
      </c>
      <c r="K92" s="11" t="s">
        <v>116</v>
      </c>
      <c r="L92" s="11" t="s">
        <v>116</v>
      </c>
      <c r="M92" s="11" t="s">
        <v>115</v>
      </c>
      <c r="N92" s="11" t="s">
        <v>116</v>
      </c>
      <c r="O92" s="11" t="s">
        <v>115</v>
      </c>
      <c r="P92" s="11" t="s">
        <v>116</v>
      </c>
      <c r="Q92" s="11" t="s">
        <v>116</v>
      </c>
      <c r="R92" s="11" t="s">
        <v>116</v>
      </c>
      <c r="S92" s="11" t="s">
        <v>115</v>
      </c>
      <c r="T92" s="11" t="s">
        <v>116</v>
      </c>
      <c r="U92" s="11" t="s">
        <v>116</v>
      </c>
      <c r="V92" s="11" t="s">
        <v>115</v>
      </c>
      <c r="W92" s="11" t="s">
        <v>115</v>
      </c>
      <c r="X92" s="11" t="s">
        <v>116</v>
      </c>
      <c r="Y92" s="11" t="s">
        <v>116</v>
      </c>
      <c r="Z92" s="11" t="s">
        <v>116</v>
      </c>
      <c r="AA92" s="11" t="s">
        <v>116</v>
      </c>
      <c r="AB92" s="11" t="s">
        <v>116</v>
      </c>
      <c r="AC92" s="11" t="s">
        <v>116</v>
      </c>
      <c r="AD92" s="11" t="s">
        <v>116</v>
      </c>
      <c r="AE92" s="11" t="s">
        <v>115</v>
      </c>
      <c r="AF92" s="11" t="s">
        <v>116</v>
      </c>
      <c r="AG92" s="11" t="s">
        <v>116</v>
      </c>
      <c r="AH92" s="11" t="s">
        <v>116</v>
      </c>
      <c r="AI92" s="11" t="s">
        <v>116</v>
      </c>
      <c r="AJ92" s="11" t="s">
        <v>116</v>
      </c>
      <c r="AK92" s="11" t="s">
        <v>116</v>
      </c>
      <c r="AL92" s="11" t="s">
        <v>116</v>
      </c>
      <c r="AM92" s="11" t="s">
        <v>116</v>
      </c>
      <c r="AN92" s="11" t="s">
        <v>116</v>
      </c>
      <c r="AO92" s="11" t="s">
        <v>115</v>
      </c>
      <c r="AP92" s="11" t="s">
        <v>116</v>
      </c>
      <c r="AQ92" s="11" t="s">
        <v>116</v>
      </c>
      <c r="AR92" s="11" t="s">
        <v>116</v>
      </c>
      <c r="AS92" s="11" t="s">
        <v>116</v>
      </c>
      <c r="AT92" s="11" t="s">
        <v>116</v>
      </c>
      <c r="AU92" s="11" t="s">
        <v>116</v>
      </c>
      <c r="AV92" s="11" t="s">
        <v>116</v>
      </c>
      <c r="AW92" s="11" t="s">
        <v>116</v>
      </c>
      <c r="AX92" s="11" t="s">
        <v>116</v>
      </c>
      <c r="AY92" s="11" t="s">
        <v>116</v>
      </c>
      <c r="AZ92" s="11" t="s">
        <v>116</v>
      </c>
      <c r="BA92" s="11" t="s">
        <v>116</v>
      </c>
      <c r="BB92" s="11" t="s">
        <v>116</v>
      </c>
      <c r="BC92" s="11" t="s">
        <v>115</v>
      </c>
      <c r="BD92" s="11" t="s">
        <v>115</v>
      </c>
      <c r="BE92" s="11" t="s">
        <v>116</v>
      </c>
      <c r="BG92" s="1">
        <f t="shared" si="13"/>
        <v>11</v>
      </c>
    </row>
    <row r="93" spans="1:59" ht="20" customHeight="1" x14ac:dyDescent="0.15">
      <c r="A93" s="8" t="s">
        <v>194</v>
      </c>
      <c r="B93" s="12" t="s">
        <v>115</v>
      </c>
      <c r="C93" s="11" t="s">
        <v>116</v>
      </c>
      <c r="D93" s="11" t="s">
        <v>116</v>
      </c>
      <c r="E93" s="11" t="s">
        <v>116</v>
      </c>
      <c r="F93" s="11" t="s">
        <v>116</v>
      </c>
      <c r="G93" s="11" t="s">
        <v>116</v>
      </c>
      <c r="H93" s="11" t="s">
        <v>115</v>
      </c>
      <c r="I93" s="11" t="s">
        <v>116</v>
      </c>
      <c r="J93" s="11" t="s">
        <v>116</v>
      </c>
      <c r="K93" s="11" t="s">
        <v>116</v>
      </c>
      <c r="L93" s="11" t="s">
        <v>116</v>
      </c>
      <c r="M93" s="11" t="s">
        <v>115</v>
      </c>
      <c r="N93" s="11" t="s">
        <v>116</v>
      </c>
      <c r="O93" s="11" t="s">
        <v>115</v>
      </c>
      <c r="P93" s="11" t="s">
        <v>115</v>
      </c>
      <c r="Q93" s="11" t="s">
        <v>116</v>
      </c>
      <c r="R93" s="11" t="s">
        <v>115</v>
      </c>
      <c r="S93" s="11" t="s">
        <v>115</v>
      </c>
      <c r="T93" s="11" t="s">
        <v>116</v>
      </c>
      <c r="U93" s="11" t="s">
        <v>116</v>
      </c>
      <c r="V93" s="11" t="s">
        <v>115</v>
      </c>
      <c r="W93" s="11" t="s">
        <v>115</v>
      </c>
      <c r="X93" s="11" t="s">
        <v>116</v>
      </c>
      <c r="Y93" s="11" t="s">
        <v>116</v>
      </c>
      <c r="Z93" s="11" t="s">
        <v>116</v>
      </c>
      <c r="AA93" s="11" t="s">
        <v>116</v>
      </c>
      <c r="AB93" s="11" t="s">
        <v>116</v>
      </c>
      <c r="AC93" s="11" t="s">
        <v>116</v>
      </c>
      <c r="AD93" s="11" t="s">
        <v>116</v>
      </c>
      <c r="AE93" s="11" t="s">
        <v>115</v>
      </c>
      <c r="AF93" s="11" t="s">
        <v>116</v>
      </c>
      <c r="AG93" s="11" t="s">
        <v>116</v>
      </c>
      <c r="AH93" s="11" t="s">
        <v>116</v>
      </c>
      <c r="AI93" s="11" t="s">
        <v>116</v>
      </c>
      <c r="AJ93" s="11" t="s">
        <v>116</v>
      </c>
      <c r="AK93" s="11" t="s">
        <v>116</v>
      </c>
      <c r="AL93" s="11" t="s">
        <v>116</v>
      </c>
      <c r="AM93" s="11" t="s">
        <v>116</v>
      </c>
      <c r="AN93" s="11" t="s">
        <v>116</v>
      </c>
      <c r="AO93" s="11" t="s">
        <v>115</v>
      </c>
      <c r="AP93" s="11" t="s">
        <v>116</v>
      </c>
      <c r="AQ93" s="11" t="s">
        <v>116</v>
      </c>
      <c r="AR93" s="11" t="s">
        <v>116</v>
      </c>
      <c r="AS93" s="11" t="s">
        <v>116</v>
      </c>
      <c r="AT93" s="11" t="s">
        <v>116</v>
      </c>
      <c r="AU93" s="11" t="s">
        <v>116</v>
      </c>
      <c r="AV93" s="11" t="s">
        <v>116</v>
      </c>
      <c r="AW93" s="11" t="s">
        <v>116</v>
      </c>
      <c r="AX93" s="11" t="s">
        <v>116</v>
      </c>
      <c r="AY93" s="11" t="s">
        <v>116</v>
      </c>
      <c r="AZ93" s="11" t="s">
        <v>116</v>
      </c>
      <c r="BA93" s="11" t="s">
        <v>116</v>
      </c>
      <c r="BB93" s="11" t="s">
        <v>116</v>
      </c>
      <c r="BC93" s="11" t="s">
        <v>115</v>
      </c>
      <c r="BD93" s="11" t="s">
        <v>115</v>
      </c>
      <c r="BE93" s="11" t="s">
        <v>116</v>
      </c>
      <c r="BG93" s="1">
        <f t="shared" si="13"/>
        <v>13</v>
      </c>
    </row>
    <row r="94" spans="1:59" ht="20" customHeight="1" x14ac:dyDescent="0.15">
      <c r="A94" s="21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4"/>
      <c r="BG94" s="14"/>
    </row>
    <row r="95" spans="1:59" ht="20" customHeight="1" x14ac:dyDescent="0.15">
      <c r="A95" s="8" t="s">
        <v>195</v>
      </c>
      <c r="B95" s="12" t="s">
        <v>115</v>
      </c>
      <c r="C95" s="11" t="s">
        <v>116</v>
      </c>
      <c r="D95" s="11" t="s">
        <v>116</v>
      </c>
      <c r="E95" s="11" t="s">
        <v>116</v>
      </c>
      <c r="F95" s="11" t="s">
        <v>116</v>
      </c>
      <c r="G95" s="11" t="s">
        <v>116</v>
      </c>
      <c r="H95" s="11" t="s">
        <v>115</v>
      </c>
      <c r="I95" s="11" t="s">
        <v>115</v>
      </c>
      <c r="J95" s="11" t="s">
        <v>116</v>
      </c>
      <c r="K95" s="11" t="s">
        <v>116</v>
      </c>
      <c r="L95" s="11" t="s">
        <v>115</v>
      </c>
      <c r="M95" s="11" t="s">
        <v>115</v>
      </c>
      <c r="N95" s="11" t="s">
        <v>116</v>
      </c>
      <c r="O95" s="11" t="s">
        <v>115</v>
      </c>
      <c r="P95" s="11" t="s">
        <v>115</v>
      </c>
      <c r="Q95" s="11" t="s">
        <v>116</v>
      </c>
      <c r="R95" s="11" t="s">
        <v>116</v>
      </c>
      <c r="S95" s="11" t="s">
        <v>115</v>
      </c>
      <c r="T95" s="11" t="s">
        <v>115</v>
      </c>
      <c r="U95" s="11" t="s">
        <v>116</v>
      </c>
      <c r="V95" s="11" t="s">
        <v>115</v>
      </c>
      <c r="W95" s="11" t="s">
        <v>116</v>
      </c>
      <c r="X95" s="11" t="s">
        <v>116</v>
      </c>
      <c r="Y95" s="11" t="s">
        <v>116</v>
      </c>
      <c r="Z95" s="11" t="s">
        <v>115</v>
      </c>
      <c r="AA95" s="11" t="s">
        <v>116</v>
      </c>
      <c r="AB95" s="11" t="s">
        <v>115</v>
      </c>
      <c r="AC95" s="11" t="s">
        <v>116</v>
      </c>
      <c r="AD95" s="11" t="s">
        <v>115</v>
      </c>
      <c r="AE95" s="11" t="s">
        <v>115</v>
      </c>
      <c r="AF95" s="11" t="s">
        <v>116</v>
      </c>
      <c r="AG95" s="11" t="s">
        <v>115</v>
      </c>
      <c r="AH95" s="11" t="s">
        <v>115</v>
      </c>
      <c r="AI95" s="11" t="s">
        <v>116</v>
      </c>
      <c r="AJ95" s="11" t="s">
        <v>116</v>
      </c>
      <c r="AK95" s="11" t="s">
        <v>116</v>
      </c>
      <c r="AL95" s="11" t="s">
        <v>115</v>
      </c>
      <c r="AM95" s="11" t="s">
        <v>116</v>
      </c>
      <c r="AN95" s="11" t="s">
        <v>116</v>
      </c>
      <c r="AO95" s="11" t="s">
        <v>115</v>
      </c>
      <c r="AP95" s="11" t="s">
        <v>116</v>
      </c>
      <c r="AQ95" s="11" t="s">
        <v>115</v>
      </c>
      <c r="AR95" s="11" t="s">
        <v>116</v>
      </c>
      <c r="AS95" s="11" t="s">
        <v>116</v>
      </c>
      <c r="AT95" s="11" t="s">
        <v>116</v>
      </c>
      <c r="AU95" s="11" t="s">
        <v>116</v>
      </c>
      <c r="AV95" s="11" t="s">
        <v>116</v>
      </c>
      <c r="AW95" s="11" t="s">
        <v>116</v>
      </c>
      <c r="AX95" s="11" t="s">
        <v>116</v>
      </c>
      <c r="AY95" s="11" t="s">
        <v>116</v>
      </c>
      <c r="AZ95" s="11" t="s">
        <v>116</v>
      </c>
      <c r="BA95" s="11" t="s">
        <v>116</v>
      </c>
      <c r="BB95" s="11" t="s">
        <v>116</v>
      </c>
      <c r="BC95" s="11" t="s">
        <v>115</v>
      </c>
      <c r="BD95" s="11" t="s">
        <v>115</v>
      </c>
      <c r="BE95" s="11" t="s">
        <v>116</v>
      </c>
      <c r="BG95" s="1">
        <f t="shared" ref="BG95" si="14">COUNTIF(B95:BE95,"F")</f>
        <v>21</v>
      </c>
    </row>
    <row r="96" spans="1:59" ht="20" customHeight="1" x14ac:dyDescent="0.15">
      <c r="A96" s="8" t="s">
        <v>196</v>
      </c>
      <c r="B96" s="12" t="s">
        <v>115</v>
      </c>
      <c r="C96" s="11" t="s">
        <v>116</v>
      </c>
      <c r="D96" s="11" t="s">
        <v>116</v>
      </c>
      <c r="E96" s="11" t="s">
        <v>116</v>
      </c>
      <c r="F96" s="11" t="s">
        <v>116</v>
      </c>
      <c r="G96" s="11" t="s">
        <v>116</v>
      </c>
      <c r="H96" s="11" t="s">
        <v>115</v>
      </c>
      <c r="I96" s="11" t="s">
        <v>116</v>
      </c>
      <c r="J96" s="11" t="s">
        <v>116</v>
      </c>
      <c r="K96" s="11" t="s">
        <v>116</v>
      </c>
      <c r="L96" s="11" t="s">
        <v>116</v>
      </c>
      <c r="M96" s="11" t="s">
        <v>115</v>
      </c>
      <c r="N96" s="11" t="s">
        <v>116</v>
      </c>
      <c r="O96" s="11" t="s">
        <v>115</v>
      </c>
      <c r="P96" s="11" t="s">
        <v>115</v>
      </c>
      <c r="Q96" s="11" t="s">
        <v>116</v>
      </c>
      <c r="R96" s="11" t="s">
        <v>116</v>
      </c>
      <c r="S96" s="11" t="s">
        <v>115</v>
      </c>
      <c r="T96" s="11" t="s">
        <v>115</v>
      </c>
      <c r="U96" s="11" t="s">
        <v>116</v>
      </c>
      <c r="V96" s="11" t="s">
        <v>115</v>
      </c>
      <c r="W96" s="11" t="s">
        <v>116</v>
      </c>
      <c r="X96" s="11" t="s">
        <v>116</v>
      </c>
      <c r="Y96" s="11" t="s">
        <v>116</v>
      </c>
      <c r="Z96" s="11" t="s">
        <v>116</v>
      </c>
      <c r="AA96" s="11" t="s">
        <v>116</v>
      </c>
      <c r="AB96" s="11" t="s">
        <v>115</v>
      </c>
      <c r="AC96" s="11" t="s">
        <v>116</v>
      </c>
      <c r="AD96" s="11" t="s">
        <v>115</v>
      </c>
      <c r="AE96" s="11" t="s">
        <v>115</v>
      </c>
      <c r="AF96" s="11" t="s">
        <v>116</v>
      </c>
      <c r="AG96" s="11" t="s">
        <v>115</v>
      </c>
      <c r="AH96" s="11" t="s">
        <v>115</v>
      </c>
      <c r="AI96" s="11" t="s">
        <v>116</v>
      </c>
      <c r="AJ96" s="11" t="s">
        <v>116</v>
      </c>
      <c r="AK96" s="11" t="s">
        <v>116</v>
      </c>
      <c r="AL96" s="11" t="s">
        <v>116</v>
      </c>
      <c r="AM96" s="11" t="s">
        <v>116</v>
      </c>
      <c r="AN96" s="11" t="s">
        <v>116</v>
      </c>
      <c r="AO96" s="11" t="s">
        <v>115</v>
      </c>
      <c r="AP96" s="11" t="s">
        <v>116</v>
      </c>
      <c r="AQ96" s="11" t="s">
        <v>115</v>
      </c>
      <c r="AR96" s="11" t="s">
        <v>116</v>
      </c>
      <c r="AS96" s="11" t="s">
        <v>116</v>
      </c>
      <c r="AT96" s="11" t="s">
        <v>116</v>
      </c>
      <c r="AU96" s="11" t="s">
        <v>116</v>
      </c>
      <c r="AV96" s="11" t="s">
        <v>116</v>
      </c>
      <c r="AW96" s="11" t="s">
        <v>116</v>
      </c>
      <c r="AX96" s="11" t="s">
        <v>116</v>
      </c>
      <c r="AY96" s="11" t="s">
        <v>116</v>
      </c>
      <c r="AZ96" s="11" t="s">
        <v>116</v>
      </c>
      <c r="BA96" s="11" t="s">
        <v>116</v>
      </c>
      <c r="BB96" s="11" t="s">
        <v>116</v>
      </c>
      <c r="BC96" s="11" t="s">
        <v>115</v>
      </c>
      <c r="BD96" s="11" t="s">
        <v>115</v>
      </c>
      <c r="BE96" s="11" t="s">
        <v>116</v>
      </c>
      <c r="BG96" s="1">
        <f t="shared" ref="BG96:BG101" si="15">COUNTIF(B96:BE96,"F")</f>
        <v>17</v>
      </c>
    </row>
    <row r="97" spans="1:59" ht="20" customHeight="1" x14ac:dyDescent="0.15">
      <c r="A97" s="8" t="s">
        <v>197</v>
      </c>
      <c r="B97" s="12" t="s">
        <v>115</v>
      </c>
      <c r="C97" s="11" t="s">
        <v>116</v>
      </c>
      <c r="D97" s="11" t="s">
        <v>116</v>
      </c>
      <c r="E97" s="11" t="s">
        <v>116</v>
      </c>
      <c r="F97" s="11" t="s">
        <v>116</v>
      </c>
      <c r="G97" s="11" t="s">
        <v>116</v>
      </c>
      <c r="H97" s="11" t="s">
        <v>115</v>
      </c>
      <c r="I97" s="11" t="s">
        <v>116</v>
      </c>
      <c r="J97" s="11" t="s">
        <v>116</v>
      </c>
      <c r="K97" s="11" t="s">
        <v>116</v>
      </c>
      <c r="L97" s="11" t="s">
        <v>115</v>
      </c>
      <c r="M97" s="11" t="s">
        <v>115</v>
      </c>
      <c r="N97" s="11" t="s">
        <v>116</v>
      </c>
      <c r="O97" s="11" t="s">
        <v>115</v>
      </c>
      <c r="P97" s="11" t="s">
        <v>115</v>
      </c>
      <c r="Q97" s="11" t="s">
        <v>116</v>
      </c>
      <c r="R97" s="11" t="s">
        <v>116</v>
      </c>
      <c r="S97" s="11" t="s">
        <v>115</v>
      </c>
      <c r="T97" s="11" t="s">
        <v>115</v>
      </c>
      <c r="U97" s="11" t="s">
        <v>116</v>
      </c>
      <c r="V97" s="11" t="s">
        <v>115</v>
      </c>
      <c r="W97" s="11" t="s">
        <v>116</v>
      </c>
      <c r="X97" s="11" t="s">
        <v>116</v>
      </c>
      <c r="Y97" s="11" t="s">
        <v>116</v>
      </c>
      <c r="Z97" s="11" t="s">
        <v>116</v>
      </c>
      <c r="AA97" s="11" t="s">
        <v>116</v>
      </c>
      <c r="AB97" s="11" t="s">
        <v>115</v>
      </c>
      <c r="AC97" s="11" t="s">
        <v>116</v>
      </c>
      <c r="AD97" s="11" t="s">
        <v>115</v>
      </c>
      <c r="AE97" s="11" t="s">
        <v>115</v>
      </c>
      <c r="AF97" s="11" t="s">
        <v>116</v>
      </c>
      <c r="AG97" s="11" t="s">
        <v>116</v>
      </c>
      <c r="AH97" s="11" t="s">
        <v>115</v>
      </c>
      <c r="AI97" s="11" t="s">
        <v>116</v>
      </c>
      <c r="AJ97" s="11" t="s">
        <v>116</v>
      </c>
      <c r="AK97" s="11" t="s">
        <v>116</v>
      </c>
      <c r="AL97" s="11" t="s">
        <v>116</v>
      </c>
      <c r="AM97" s="11" t="s">
        <v>116</v>
      </c>
      <c r="AN97" s="11" t="s">
        <v>116</v>
      </c>
      <c r="AO97" s="11" t="s">
        <v>115</v>
      </c>
      <c r="AP97" s="11" t="s">
        <v>116</v>
      </c>
      <c r="AQ97" s="11" t="s">
        <v>115</v>
      </c>
      <c r="AR97" s="11" t="s">
        <v>116</v>
      </c>
      <c r="AS97" s="11" t="s">
        <v>116</v>
      </c>
      <c r="AT97" s="11" t="s">
        <v>116</v>
      </c>
      <c r="AU97" s="11" t="s">
        <v>116</v>
      </c>
      <c r="AV97" s="11" t="s">
        <v>116</v>
      </c>
      <c r="AW97" s="11" t="s">
        <v>115</v>
      </c>
      <c r="AX97" s="11" t="s">
        <v>116</v>
      </c>
      <c r="AY97" s="11" t="s">
        <v>116</v>
      </c>
      <c r="AZ97" s="11" t="s">
        <v>116</v>
      </c>
      <c r="BA97" s="11" t="s">
        <v>116</v>
      </c>
      <c r="BB97" s="11" t="s">
        <v>116</v>
      </c>
      <c r="BC97" s="11" t="s">
        <v>115</v>
      </c>
      <c r="BD97" s="11" t="s">
        <v>115</v>
      </c>
      <c r="BE97" s="11" t="s">
        <v>116</v>
      </c>
      <c r="BG97" s="1">
        <f t="shared" si="15"/>
        <v>18</v>
      </c>
    </row>
    <row r="98" spans="1:59" ht="20" customHeight="1" x14ac:dyDescent="0.15">
      <c r="A98" s="8" t="s">
        <v>198</v>
      </c>
      <c r="B98" s="12" t="s">
        <v>115</v>
      </c>
      <c r="C98" s="11" t="s">
        <v>116</v>
      </c>
      <c r="D98" s="11" t="s">
        <v>116</v>
      </c>
      <c r="E98" s="11" t="s">
        <v>116</v>
      </c>
      <c r="F98" s="11" t="s">
        <v>116</v>
      </c>
      <c r="G98" s="11" t="s">
        <v>116</v>
      </c>
      <c r="H98" s="11" t="s">
        <v>115</v>
      </c>
      <c r="I98" s="11" t="s">
        <v>116</v>
      </c>
      <c r="J98" s="11" t="s">
        <v>116</v>
      </c>
      <c r="K98" s="11" t="s">
        <v>116</v>
      </c>
      <c r="L98" s="11" t="s">
        <v>116</v>
      </c>
      <c r="M98" s="11" t="s">
        <v>116</v>
      </c>
      <c r="N98" s="11" t="s">
        <v>116</v>
      </c>
      <c r="O98" s="11" t="s">
        <v>115</v>
      </c>
      <c r="P98" s="11" t="s">
        <v>115</v>
      </c>
      <c r="Q98" s="11" t="s">
        <v>116</v>
      </c>
      <c r="R98" s="11" t="s">
        <v>116</v>
      </c>
      <c r="S98" s="11" t="s">
        <v>115</v>
      </c>
      <c r="T98" s="11" t="s">
        <v>115</v>
      </c>
      <c r="U98" s="11" t="s">
        <v>116</v>
      </c>
      <c r="V98" s="11" t="s">
        <v>115</v>
      </c>
      <c r="W98" s="11" t="s">
        <v>116</v>
      </c>
      <c r="X98" s="11" t="s">
        <v>116</v>
      </c>
      <c r="Y98" s="11" t="s">
        <v>116</v>
      </c>
      <c r="Z98" s="11" t="s">
        <v>116</v>
      </c>
      <c r="AA98" s="11" t="s">
        <v>116</v>
      </c>
      <c r="AB98" s="11" t="s">
        <v>115</v>
      </c>
      <c r="AC98" s="11" t="s">
        <v>116</v>
      </c>
      <c r="AD98" s="11" t="s">
        <v>115</v>
      </c>
      <c r="AE98" s="11" t="s">
        <v>115</v>
      </c>
      <c r="AF98" s="11" t="s">
        <v>116</v>
      </c>
      <c r="AG98" s="11" t="s">
        <v>116</v>
      </c>
      <c r="AH98" s="11" t="s">
        <v>115</v>
      </c>
      <c r="AI98" s="11" t="s">
        <v>116</v>
      </c>
      <c r="AJ98" s="11" t="s">
        <v>116</v>
      </c>
      <c r="AK98" s="11" t="s">
        <v>116</v>
      </c>
      <c r="AL98" s="11" t="s">
        <v>116</v>
      </c>
      <c r="AM98" s="11" t="s">
        <v>116</v>
      </c>
      <c r="AN98" s="11" t="s">
        <v>116</v>
      </c>
      <c r="AO98" s="11" t="s">
        <v>115</v>
      </c>
      <c r="AP98" s="11" t="s">
        <v>116</v>
      </c>
      <c r="AQ98" s="11" t="s">
        <v>115</v>
      </c>
      <c r="AR98" s="11" t="s">
        <v>116</v>
      </c>
      <c r="AS98" s="11" t="s">
        <v>116</v>
      </c>
      <c r="AT98" s="11" t="s">
        <v>116</v>
      </c>
      <c r="AU98" s="11" t="s">
        <v>116</v>
      </c>
      <c r="AV98" s="11" t="s">
        <v>116</v>
      </c>
      <c r="AW98" s="11" t="s">
        <v>116</v>
      </c>
      <c r="AX98" s="11" t="s">
        <v>116</v>
      </c>
      <c r="AY98" s="11" t="s">
        <v>116</v>
      </c>
      <c r="AZ98" s="11" t="s">
        <v>116</v>
      </c>
      <c r="BA98" s="11" t="s">
        <v>116</v>
      </c>
      <c r="BB98" s="11" t="s">
        <v>116</v>
      </c>
      <c r="BC98" s="11" t="s">
        <v>115</v>
      </c>
      <c r="BD98" s="11" t="s">
        <v>115</v>
      </c>
      <c r="BE98" s="11" t="s">
        <v>116</v>
      </c>
      <c r="BG98" s="1">
        <f t="shared" si="15"/>
        <v>15</v>
      </c>
    </row>
    <row r="99" spans="1:59" ht="20" customHeight="1" x14ac:dyDescent="0.15">
      <c r="A99" s="8" t="s">
        <v>199</v>
      </c>
      <c r="B99" s="12" t="s">
        <v>115</v>
      </c>
      <c r="C99" s="11" t="s">
        <v>116</v>
      </c>
      <c r="D99" s="11" t="s">
        <v>116</v>
      </c>
      <c r="E99" s="11" t="s">
        <v>116</v>
      </c>
      <c r="F99" s="11" t="s">
        <v>116</v>
      </c>
      <c r="G99" s="11" t="s">
        <v>116</v>
      </c>
      <c r="H99" s="11" t="s">
        <v>115</v>
      </c>
      <c r="I99" s="11" t="s">
        <v>116</v>
      </c>
      <c r="J99" s="11" t="s">
        <v>116</v>
      </c>
      <c r="K99" s="11" t="s">
        <v>116</v>
      </c>
      <c r="L99" s="11" t="s">
        <v>116</v>
      </c>
      <c r="M99" s="11" t="s">
        <v>115</v>
      </c>
      <c r="N99" s="11" t="s">
        <v>116</v>
      </c>
      <c r="O99" s="11" t="s">
        <v>115</v>
      </c>
      <c r="P99" s="11" t="s">
        <v>115</v>
      </c>
      <c r="Q99" s="11" t="s">
        <v>115</v>
      </c>
      <c r="R99" s="11" t="s">
        <v>116</v>
      </c>
      <c r="S99" s="11" t="s">
        <v>115</v>
      </c>
      <c r="T99" s="11" t="s">
        <v>116</v>
      </c>
      <c r="U99" s="11" t="s">
        <v>116</v>
      </c>
      <c r="V99" s="11" t="s">
        <v>115</v>
      </c>
      <c r="W99" s="11" t="s">
        <v>116</v>
      </c>
      <c r="X99" s="11" t="s">
        <v>116</v>
      </c>
      <c r="Y99" s="11" t="s">
        <v>116</v>
      </c>
      <c r="Z99" s="11" t="s">
        <v>116</v>
      </c>
      <c r="AA99" s="11" t="s">
        <v>116</v>
      </c>
      <c r="AB99" s="11" t="s">
        <v>115</v>
      </c>
      <c r="AC99" s="11" t="s">
        <v>116</v>
      </c>
      <c r="AD99" s="11" t="s">
        <v>115</v>
      </c>
      <c r="AE99" s="11" t="s">
        <v>115</v>
      </c>
      <c r="AF99" s="11" t="s">
        <v>116</v>
      </c>
      <c r="AG99" s="11" t="s">
        <v>115</v>
      </c>
      <c r="AH99" s="11" t="s">
        <v>115</v>
      </c>
      <c r="AI99" s="11" t="s">
        <v>116</v>
      </c>
      <c r="AJ99" s="11" t="s">
        <v>116</v>
      </c>
      <c r="AK99" s="11" t="s">
        <v>116</v>
      </c>
      <c r="AL99" s="11" t="s">
        <v>115</v>
      </c>
      <c r="AM99" s="11" t="s">
        <v>116</v>
      </c>
      <c r="AN99" s="11" t="s">
        <v>116</v>
      </c>
      <c r="AO99" s="11" t="s">
        <v>115</v>
      </c>
      <c r="AP99" s="11" t="s">
        <v>116</v>
      </c>
      <c r="AQ99" s="11" t="s">
        <v>115</v>
      </c>
      <c r="AR99" s="11" t="s">
        <v>116</v>
      </c>
      <c r="AS99" s="11" t="s">
        <v>116</v>
      </c>
      <c r="AT99" s="11" t="s">
        <v>116</v>
      </c>
      <c r="AU99" s="11" t="s">
        <v>116</v>
      </c>
      <c r="AV99" s="11" t="s">
        <v>116</v>
      </c>
      <c r="AW99" s="11" t="s">
        <v>116</v>
      </c>
      <c r="AX99" s="11" t="s">
        <v>116</v>
      </c>
      <c r="AY99" s="11" t="s">
        <v>116</v>
      </c>
      <c r="AZ99" s="11" t="s">
        <v>116</v>
      </c>
      <c r="BA99" s="11" t="s">
        <v>116</v>
      </c>
      <c r="BB99" s="11" t="s">
        <v>116</v>
      </c>
      <c r="BC99" s="11" t="s">
        <v>115</v>
      </c>
      <c r="BD99" s="11" t="s">
        <v>115</v>
      </c>
      <c r="BE99" s="11" t="s">
        <v>116</v>
      </c>
      <c r="BG99" s="1">
        <f t="shared" si="15"/>
        <v>18</v>
      </c>
    </row>
    <row r="100" spans="1:59" ht="20" customHeight="1" x14ac:dyDescent="0.15">
      <c r="A100" s="8" t="s">
        <v>200</v>
      </c>
      <c r="B100" s="12" t="s">
        <v>115</v>
      </c>
      <c r="C100" s="11" t="s">
        <v>116</v>
      </c>
      <c r="D100" s="11" t="s">
        <v>116</v>
      </c>
      <c r="E100" s="11" t="s">
        <v>116</v>
      </c>
      <c r="F100" s="11" t="s">
        <v>116</v>
      </c>
      <c r="G100" s="11" t="s">
        <v>116</v>
      </c>
      <c r="H100" s="11" t="s">
        <v>115</v>
      </c>
      <c r="I100" s="11" t="s">
        <v>116</v>
      </c>
      <c r="J100" s="11" t="s">
        <v>116</v>
      </c>
      <c r="K100" s="11" t="s">
        <v>116</v>
      </c>
      <c r="L100" s="11" t="s">
        <v>116</v>
      </c>
      <c r="M100" s="11" t="s">
        <v>116</v>
      </c>
      <c r="N100" s="11" t="s">
        <v>116</v>
      </c>
      <c r="O100" s="11" t="s">
        <v>115</v>
      </c>
      <c r="P100" s="11" t="s">
        <v>115</v>
      </c>
      <c r="Q100" s="11" t="s">
        <v>116</v>
      </c>
      <c r="R100" s="11" t="s">
        <v>116</v>
      </c>
      <c r="S100" s="11" t="s">
        <v>115</v>
      </c>
      <c r="T100" s="11" t="s">
        <v>116</v>
      </c>
      <c r="U100" s="11" t="s">
        <v>116</v>
      </c>
      <c r="V100" s="11" t="s">
        <v>115</v>
      </c>
      <c r="W100" s="11" t="s">
        <v>116</v>
      </c>
      <c r="X100" s="11" t="s">
        <v>116</v>
      </c>
      <c r="Y100" s="11" t="s">
        <v>116</v>
      </c>
      <c r="Z100" s="11" t="s">
        <v>116</v>
      </c>
      <c r="AA100" s="11" t="s">
        <v>116</v>
      </c>
      <c r="AB100" s="11" t="s">
        <v>116</v>
      </c>
      <c r="AC100" s="11" t="s">
        <v>116</v>
      </c>
      <c r="AD100" s="11" t="s">
        <v>115</v>
      </c>
      <c r="AE100" s="11" t="s">
        <v>115</v>
      </c>
      <c r="AF100" s="11" t="s">
        <v>116</v>
      </c>
      <c r="AG100" s="11" t="s">
        <v>115</v>
      </c>
      <c r="AH100" s="11" t="s">
        <v>115</v>
      </c>
      <c r="AI100" s="11" t="s">
        <v>116</v>
      </c>
      <c r="AJ100" s="11" t="s">
        <v>115</v>
      </c>
      <c r="AK100" s="11" t="s">
        <v>116</v>
      </c>
      <c r="AL100" s="11" t="s">
        <v>116</v>
      </c>
      <c r="AM100" s="11" t="s">
        <v>116</v>
      </c>
      <c r="AN100" s="11" t="s">
        <v>116</v>
      </c>
      <c r="AO100" s="11" t="s">
        <v>115</v>
      </c>
      <c r="AP100" s="11" t="s">
        <v>116</v>
      </c>
      <c r="AQ100" s="11" t="s">
        <v>115</v>
      </c>
      <c r="AR100" s="11" t="s">
        <v>116</v>
      </c>
      <c r="AS100" s="11" t="s">
        <v>116</v>
      </c>
      <c r="AT100" s="11" t="s">
        <v>116</v>
      </c>
      <c r="AU100" s="11" t="s">
        <v>116</v>
      </c>
      <c r="AV100" s="11" t="s">
        <v>116</v>
      </c>
      <c r="AW100" s="11" t="s">
        <v>116</v>
      </c>
      <c r="AX100" s="11" t="s">
        <v>116</v>
      </c>
      <c r="AY100" s="11" t="s">
        <v>116</v>
      </c>
      <c r="AZ100" s="11" t="s">
        <v>116</v>
      </c>
      <c r="BA100" s="11" t="s">
        <v>116</v>
      </c>
      <c r="BB100" s="11" t="s">
        <v>116</v>
      </c>
      <c r="BC100" s="11" t="s">
        <v>115</v>
      </c>
      <c r="BD100" s="11" t="s">
        <v>115</v>
      </c>
      <c r="BE100" s="11" t="s">
        <v>116</v>
      </c>
      <c r="BG100" s="1">
        <f t="shared" si="15"/>
        <v>15</v>
      </c>
    </row>
    <row r="101" spans="1:59" ht="20" customHeight="1" x14ac:dyDescent="0.15">
      <c r="A101" s="8" t="s">
        <v>201</v>
      </c>
      <c r="B101" s="12" t="s">
        <v>115</v>
      </c>
      <c r="C101" s="11" t="s">
        <v>116</v>
      </c>
      <c r="D101" s="11" t="s">
        <v>116</v>
      </c>
      <c r="E101" s="11" t="s">
        <v>116</v>
      </c>
      <c r="F101" s="11" t="s">
        <v>116</v>
      </c>
      <c r="G101" s="11" t="s">
        <v>116</v>
      </c>
      <c r="H101" s="11" t="s">
        <v>115</v>
      </c>
      <c r="I101" s="11" t="s">
        <v>116</v>
      </c>
      <c r="J101" s="11" t="s">
        <v>116</v>
      </c>
      <c r="K101" s="11" t="s">
        <v>116</v>
      </c>
      <c r="L101" s="11" t="s">
        <v>115</v>
      </c>
      <c r="M101" s="11" t="s">
        <v>116</v>
      </c>
      <c r="N101" s="11" t="s">
        <v>116</v>
      </c>
      <c r="O101" s="11" t="s">
        <v>115</v>
      </c>
      <c r="P101" s="11" t="s">
        <v>116</v>
      </c>
      <c r="Q101" s="11" t="s">
        <v>115</v>
      </c>
      <c r="R101" s="11" t="s">
        <v>116</v>
      </c>
      <c r="S101" s="11" t="s">
        <v>115</v>
      </c>
      <c r="T101" s="11" t="s">
        <v>116</v>
      </c>
      <c r="U101" s="11" t="s">
        <v>116</v>
      </c>
      <c r="V101" s="11" t="s">
        <v>115</v>
      </c>
      <c r="W101" s="11" t="s">
        <v>116</v>
      </c>
      <c r="X101" s="11" t="s">
        <v>116</v>
      </c>
      <c r="Y101" s="11" t="s">
        <v>116</v>
      </c>
      <c r="Z101" s="11" t="s">
        <v>116</v>
      </c>
      <c r="AA101" s="11" t="s">
        <v>116</v>
      </c>
      <c r="AB101" s="11" t="s">
        <v>115</v>
      </c>
      <c r="AC101" s="11" t="s">
        <v>116</v>
      </c>
      <c r="AD101" s="11" t="s">
        <v>115</v>
      </c>
      <c r="AE101" s="11" t="s">
        <v>115</v>
      </c>
      <c r="AF101" s="11" t="s">
        <v>116</v>
      </c>
      <c r="AG101" s="11" t="s">
        <v>115</v>
      </c>
      <c r="AH101" s="11" t="s">
        <v>115</v>
      </c>
      <c r="AI101" s="11" t="s">
        <v>116</v>
      </c>
      <c r="AJ101" s="11" t="s">
        <v>116</v>
      </c>
      <c r="AK101" s="11" t="s">
        <v>116</v>
      </c>
      <c r="AL101" s="11" t="s">
        <v>115</v>
      </c>
      <c r="AM101" s="11" t="s">
        <v>116</v>
      </c>
      <c r="AN101" s="11" t="s">
        <v>116</v>
      </c>
      <c r="AO101" s="11" t="s">
        <v>115</v>
      </c>
      <c r="AP101" s="11" t="s">
        <v>116</v>
      </c>
      <c r="AQ101" s="11" t="s">
        <v>115</v>
      </c>
      <c r="AR101" s="11" t="s">
        <v>116</v>
      </c>
      <c r="AS101" s="11" t="s">
        <v>116</v>
      </c>
      <c r="AT101" s="11" t="s">
        <v>116</v>
      </c>
      <c r="AU101" s="11" t="s">
        <v>116</v>
      </c>
      <c r="AV101" s="11" t="s">
        <v>116</v>
      </c>
      <c r="AW101" s="11" t="s">
        <v>116</v>
      </c>
      <c r="AX101" s="11" t="s">
        <v>116</v>
      </c>
      <c r="AY101" s="11" t="s">
        <v>116</v>
      </c>
      <c r="AZ101" s="11" t="s">
        <v>116</v>
      </c>
      <c r="BA101" s="11" t="s">
        <v>116</v>
      </c>
      <c r="BB101" s="11" t="s">
        <v>116</v>
      </c>
      <c r="BC101" s="11" t="s">
        <v>115</v>
      </c>
      <c r="BD101" s="11" t="s">
        <v>115</v>
      </c>
      <c r="BE101" s="11" t="s">
        <v>116</v>
      </c>
      <c r="BG101" s="1">
        <f t="shared" si="15"/>
        <v>17</v>
      </c>
    </row>
    <row r="102" spans="1:59" ht="20" customHeight="1" x14ac:dyDescent="0.15">
      <c r="A102" s="21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4"/>
      <c r="BG102" s="14"/>
    </row>
    <row r="103" spans="1:59" ht="20" customHeight="1" x14ac:dyDescent="0.15">
      <c r="A103" s="8" t="s">
        <v>202</v>
      </c>
      <c r="B103" s="12" t="s">
        <v>115</v>
      </c>
      <c r="C103" s="11" t="s">
        <v>116</v>
      </c>
      <c r="D103" s="11" t="s">
        <v>116</v>
      </c>
      <c r="E103" s="11" t="s">
        <v>116</v>
      </c>
      <c r="F103" s="11" t="s">
        <v>116</v>
      </c>
      <c r="G103" s="11" t="s">
        <v>116</v>
      </c>
      <c r="H103" s="11" t="s">
        <v>115</v>
      </c>
      <c r="I103" s="11" t="s">
        <v>116</v>
      </c>
      <c r="J103" s="11" t="s">
        <v>116</v>
      </c>
      <c r="K103" s="11" t="s">
        <v>116</v>
      </c>
      <c r="L103" s="11" t="s">
        <v>115</v>
      </c>
      <c r="M103" s="11" t="s">
        <v>116</v>
      </c>
      <c r="N103" s="11" t="s">
        <v>116</v>
      </c>
      <c r="O103" s="11" t="s">
        <v>115</v>
      </c>
      <c r="P103" s="11" t="s">
        <v>116</v>
      </c>
      <c r="Q103" s="11" t="s">
        <v>116</v>
      </c>
      <c r="R103" s="11" t="s">
        <v>115</v>
      </c>
      <c r="S103" s="11" t="s">
        <v>115</v>
      </c>
      <c r="T103" s="11" t="s">
        <v>116</v>
      </c>
      <c r="U103" s="11" t="s">
        <v>116</v>
      </c>
      <c r="V103" s="11" t="s">
        <v>115</v>
      </c>
      <c r="W103" s="11" t="s">
        <v>116</v>
      </c>
      <c r="X103" s="11" t="s">
        <v>116</v>
      </c>
      <c r="Y103" s="11" t="s">
        <v>116</v>
      </c>
      <c r="Z103" s="11" t="s">
        <v>116</v>
      </c>
      <c r="AA103" s="11" t="s">
        <v>116</v>
      </c>
      <c r="AB103" s="11" t="s">
        <v>116</v>
      </c>
      <c r="AC103" s="11" t="s">
        <v>116</v>
      </c>
      <c r="AD103" s="11" t="s">
        <v>116</v>
      </c>
      <c r="AE103" s="11" t="s">
        <v>115</v>
      </c>
      <c r="AF103" s="11" t="s">
        <v>115</v>
      </c>
      <c r="AG103" s="11" t="s">
        <v>116</v>
      </c>
      <c r="AH103" s="11" t="s">
        <v>116</v>
      </c>
      <c r="AI103" s="11" t="s">
        <v>116</v>
      </c>
      <c r="AJ103" s="11" t="s">
        <v>116</v>
      </c>
      <c r="AK103" s="11" t="s">
        <v>116</v>
      </c>
      <c r="AL103" s="11" t="s">
        <v>115</v>
      </c>
      <c r="AM103" s="11" t="s">
        <v>116</v>
      </c>
      <c r="AN103" s="11" t="s">
        <v>116</v>
      </c>
      <c r="AO103" s="11" t="s">
        <v>116</v>
      </c>
      <c r="AP103" s="11" t="s">
        <v>116</v>
      </c>
      <c r="AQ103" s="11" t="s">
        <v>115</v>
      </c>
      <c r="AR103" s="11" t="s">
        <v>116</v>
      </c>
      <c r="AS103" s="11" t="s">
        <v>116</v>
      </c>
      <c r="AT103" s="11" t="s">
        <v>116</v>
      </c>
      <c r="AU103" s="11" t="s">
        <v>116</v>
      </c>
      <c r="AV103" s="11" t="s">
        <v>116</v>
      </c>
      <c r="AW103" s="11" t="s">
        <v>115</v>
      </c>
      <c r="AX103" s="11" t="s">
        <v>115</v>
      </c>
      <c r="AY103" s="11" t="s">
        <v>115</v>
      </c>
      <c r="AZ103" s="11" t="s">
        <v>116</v>
      </c>
      <c r="BA103" s="11" t="s">
        <v>116</v>
      </c>
      <c r="BB103" s="11" t="s">
        <v>116</v>
      </c>
      <c r="BC103" s="11" t="s">
        <v>116</v>
      </c>
      <c r="BD103" s="11" t="s">
        <v>115</v>
      </c>
      <c r="BE103" s="11" t="s">
        <v>116</v>
      </c>
      <c r="BG103" s="1">
        <f t="shared" ref="BG103" si="16">COUNTIF(B103:BE103,"F")</f>
        <v>15</v>
      </c>
    </row>
    <row r="104" spans="1:59" ht="20" customHeight="1" x14ac:dyDescent="0.15">
      <c r="A104" s="8" t="s">
        <v>203</v>
      </c>
      <c r="B104" s="12" t="s">
        <v>115</v>
      </c>
      <c r="C104" s="11" t="s">
        <v>116</v>
      </c>
      <c r="D104" s="11" t="s">
        <v>116</v>
      </c>
      <c r="E104" s="11" t="s">
        <v>116</v>
      </c>
      <c r="F104" s="11" t="s">
        <v>116</v>
      </c>
      <c r="G104" s="11" t="s">
        <v>116</v>
      </c>
      <c r="H104" s="11" t="s">
        <v>115</v>
      </c>
      <c r="I104" s="11" t="s">
        <v>116</v>
      </c>
      <c r="J104" s="11" t="s">
        <v>116</v>
      </c>
      <c r="K104" s="11" t="s">
        <v>116</v>
      </c>
      <c r="L104" s="11" t="s">
        <v>116</v>
      </c>
      <c r="M104" s="11" t="s">
        <v>116</v>
      </c>
      <c r="N104" s="11" t="s">
        <v>116</v>
      </c>
      <c r="O104" s="11" t="s">
        <v>115</v>
      </c>
      <c r="P104" s="11" t="s">
        <v>116</v>
      </c>
      <c r="Q104" s="11" t="s">
        <v>115</v>
      </c>
      <c r="R104" s="11" t="s">
        <v>115</v>
      </c>
      <c r="S104" s="11" t="s">
        <v>115</v>
      </c>
      <c r="T104" s="11" t="s">
        <v>116</v>
      </c>
      <c r="U104" s="11" t="s">
        <v>116</v>
      </c>
      <c r="V104" s="11" t="s">
        <v>116</v>
      </c>
      <c r="W104" s="11" t="s">
        <v>116</v>
      </c>
      <c r="X104" s="11" t="s">
        <v>116</v>
      </c>
      <c r="Y104" s="11" t="s">
        <v>116</v>
      </c>
      <c r="Z104" s="11" t="s">
        <v>116</v>
      </c>
      <c r="AA104" s="11" t="s">
        <v>116</v>
      </c>
      <c r="AB104" s="11" t="s">
        <v>116</v>
      </c>
      <c r="AC104" s="11" t="s">
        <v>116</v>
      </c>
      <c r="AD104" s="11" t="s">
        <v>116</v>
      </c>
      <c r="AE104" s="11" t="s">
        <v>115</v>
      </c>
      <c r="AF104" s="11" t="s">
        <v>116</v>
      </c>
      <c r="AG104" s="11" t="s">
        <v>116</v>
      </c>
      <c r="AH104" s="11" t="s">
        <v>116</v>
      </c>
      <c r="AI104" s="11" t="s">
        <v>116</v>
      </c>
      <c r="AJ104" s="11" t="s">
        <v>116</v>
      </c>
      <c r="AK104" s="11" t="s">
        <v>116</v>
      </c>
      <c r="AL104" s="11" t="s">
        <v>115</v>
      </c>
      <c r="AM104" s="11" t="s">
        <v>116</v>
      </c>
      <c r="AN104" s="11" t="s">
        <v>116</v>
      </c>
      <c r="AO104" s="11" t="s">
        <v>116</v>
      </c>
      <c r="AP104" s="11" t="s">
        <v>116</v>
      </c>
      <c r="AQ104" s="11" t="s">
        <v>115</v>
      </c>
      <c r="AR104" s="11" t="s">
        <v>116</v>
      </c>
      <c r="AS104" s="11" t="s">
        <v>116</v>
      </c>
      <c r="AT104" s="11" t="s">
        <v>115</v>
      </c>
      <c r="AU104" s="11" t="s">
        <v>116</v>
      </c>
      <c r="AV104" s="11" t="s">
        <v>116</v>
      </c>
      <c r="AW104" s="11" t="s">
        <v>115</v>
      </c>
      <c r="AX104" s="11" t="s">
        <v>115</v>
      </c>
      <c r="AY104" s="11" t="s">
        <v>115</v>
      </c>
      <c r="AZ104" s="11" t="s">
        <v>116</v>
      </c>
      <c r="BA104" s="11" t="s">
        <v>116</v>
      </c>
      <c r="BB104" s="11" t="s">
        <v>116</v>
      </c>
      <c r="BC104" s="11" t="s">
        <v>116</v>
      </c>
      <c r="BD104" s="11" t="s">
        <v>115</v>
      </c>
      <c r="BE104" s="11" t="s">
        <v>116</v>
      </c>
      <c r="BG104" s="1">
        <f t="shared" ref="BG104:BG107" si="17">COUNTIF(B104:BE104,"F")</f>
        <v>14</v>
      </c>
    </row>
    <row r="105" spans="1:59" ht="20" customHeight="1" x14ac:dyDescent="0.15">
      <c r="A105" s="8" t="s">
        <v>204</v>
      </c>
      <c r="B105" s="12" t="s">
        <v>115</v>
      </c>
      <c r="C105" s="11" t="s">
        <v>116</v>
      </c>
      <c r="D105" s="11" t="s">
        <v>116</v>
      </c>
      <c r="E105" s="11" t="s">
        <v>116</v>
      </c>
      <c r="F105" s="11" t="s">
        <v>116</v>
      </c>
      <c r="G105" s="11" t="s">
        <v>116</v>
      </c>
      <c r="H105" s="11" t="s">
        <v>115</v>
      </c>
      <c r="I105" s="11" t="s">
        <v>116</v>
      </c>
      <c r="J105" s="11" t="s">
        <v>116</v>
      </c>
      <c r="K105" s="11" t="s">
        <v>116</v>
      </c>
      <c r="L105" s="11" t="s">
        <v>116</v>
      </c>
      <c r="M105" s="11" t="s">
        <v>116</v>
      </c>
      <c r="N105" s="11" t="s">
        <v>116</v>
      </c>
      <c r="O105" s="11" t="s">
        <v>115</v>
      </c>
      <c r="P105" s="11" t="s">
        <v>115</v>
      </c>
      <c r="Q105" s="11" t="s">
        <v>115</v>
      </c>
      <c r="R105" s="11" t="s">
        <v>115</v>
      </c>
      <c r="S105" s="11" t="s">
        <v>115</v>
      </c>
      <c r="T105" s="11" t="s">
        <v>116</v>
      </c>
      <c r="U105" s="11" t="s">
        <v>116</v>
      </c>
      <c r="V105" s="11" t="s">
        <v>116</v>
      </c>
      <c r="W105" s="11" t="s">
        <v>116</v>
      </c>
      <c r="X105" s="11" t="s">
        <v>116</v>
      </c>
      <c r="Y105" s="11" t="s">
        <v>116</v>
      </c>
      <c r="Z105" s="11" t="s">
        <v>116</v>
      </c>
      <c r="AA105" s="11" t="s">
        <v>116</v>
      </c>
      <c r="AB105" s="11" t="s">
        <v>116</v>
      </c>
      <c r="AC105" s="11" t="s">
        <v>116</v>
      </c>
      <c r="AD105" s="11" t="s">
        <v>116</v>
      </c>
      <c r="AE105" s="11" t="s">
        <v>115</v>
      </c>
      <c r="AF105" s="11" t="s">
        <v>116</v>
      </c>
      <c r="AG105" s="11" t="s">
        <v>115</v>
      </c>
      <c r="AH105" s="11" t="s">
        <v>116</v>
      </c>
      <c r="AI105" s="11" t="s">
        <v>116</v>
      </c>
      <c r="AJ105" s="11" t="s">
        <v>116</v>
      </c>
      <c r="AK105" s="11" t="s">
        <v>116</v>
      </c>
      <c r="AL105" s="11" t="s">
        <v>116</v>
      </c>
      <c r="AM105" s="11" t="s">
        <v>116</v>
      </c>
      <c r="AN105" s="11" t="s">
        <v>116</v>
      </c>
      <c r="AO105" s="11" t="s">
        <v>115</v>
      </c>
      <c r="AP105" s="11" t="s">
        <v>116</v>
      </c>
      <c r="AQ105" s="11" t="s">
        <v>116</v>
      </c>
      <c r="AR105" s="11" t="s">
        <v>116</v>
      </c>
      <c r="AS105" s="11" t="s">
        <v>116</v>
      </c>
      <c r="AT105" s="11" t="s">
        <v>116</v>
      </c>
      <c r="AU105" s="11" t="s">
        <v>116</v>
      </c>
      <c r="AV105" s="11" t="s">
        <v>116</v>
      </c>
      <c r="AW105" s="11" t="s">
        <v>116</v>
      </c>
      <c r="AX105" s="11" t="s">
        <v>116</v>
      </c>
      <c r="AY105" s="11" t="s">
        <v>116</v>
      </c>
      <c r="AZ105" s="11" t="s">
        <v>116</v>
      </c>
      <c r="BA105" s="11" t="s">
        <v>116</v>
      </c>
      <c r="BB105" s="11" t="s">
        <v>116</v>
      </c>
      <c r="BC105" s="11" t="s">
        <v>115</v>
      </c>
      <c r="BD105" s="11" t="s">
        <v>115</v>
      </c>
      <c r="BE105" s="11" t="s">
        <v>116</v>
      </c>
      <c r="BG105" s="1">
        <f t="shared" si="17"/>
        <v>12</v>
      </c>
    </row>
    <row r="106" spans="1:59" ht="20" customHeight="1" x14ac:dyDescent="0.15">
      <c r="A106" s="8" t="s">
        <v>205</v>
      </c>
      <c r="B106" s="12" t="s">
        <v>115</v>
      </c>
      <c r="C106" s="12" t="s">
        <v>116</v>
      </c>
      <c r="D106" s="12" t="s">
        <v>116</v>
      </c>
      <c r="E106" s="12" t="s">
        <v>115</v>
      </c>
      <c r="F106" s="12" t="s">
        <v>116</v>
      </c>
      <c r="G106" s="12" t="s">
        <v>115</v>
      </c>
      <c r="H106" s="12" t="s">
        <v>115</v>
      </c>
      <c r="I106" s="12" t="s">
        <v>116</v>
      </c>
      <c r="J106" s="12" t="s">
        <v>116</v>
      </c>
      <c r="K106" s="12" t="s">
        <v>116</v>
      </c>
      <c r="L106" s="12" t="s">
        <v>116</v>
      </c>
      <c r="M106" s="12" t="s">
        <v>116</v>
      </c>
      <c r="N106" s="12" t="s">
        <v>116</v>
      </c>
      <c r="O106" s="12" t="s">
        <v>115</v>
      </c>
      <c r="P106" s="12" t="s">
        <v>116</v>
      </c>
      <c r="Q106" s="12" t="s">
        <v>115</v>
      </c>
      <c r="R106" s="12" t="s">
        <v>115</v>
      </c>
      <c r="S106" s="12" t="s">
        <v>115</v>
      </c>
      <c r="T106" s="12" t="s">
        <v>116</v>
      </c>
      <c r="U106" s="12" t="s">
        <v>116</v>
      </c>
      <c r="V106" s="12" t="s">
        <v>116</v>
      </c>
      <c r="W106" s="12" t="s">
        <v>116</v>
      </c>
      <c r="X106" s="12" t="s">
        <v>116</v>
      </c>
      <c r="Y106" s="12" t="s">
        <v>116</v>
      </c>
      <c r="Z106" s="12" t="s">
        <v>116</v>
      </c>
      <c r="AA106" s="12" t="s">
        <v>116</v>
      </c>
      <c r="AB106" s="12" t="s">
        <v>116</v>
      </c>
      <c r="AC106" s="12" t="s">
        <v>116</v>
      </c>
      <c r="AD106" s="12" t="s">
        <v>115</v>
      </c>
      <c r="AE106" s="12" t="s">
        <v>115</v>
      </c>
      <c r="AF106" s="12" t="s">
        <v>116</v>
      </c>
      <c r="AG106" s="12" t="s">
        <v>116</v>
      </c>
      <c r="AH106" s="12" t="s">
        <v>116</v>
      </c>
      <c r="AI106" s="12" t="s">
        <v>116</v>
      </c>
      <c r="AJ106" s="12" t="s">
        <v>116</v>
      </c>
      <c r="AK106" s="12" t="s">
        <v>116</v>
      </c>
      <c r="AL106" s="12" t="s">
        <v>116</v>
      </c>
      <c r="AM106" s="12" t="s">
        <v>116</v>
      </c>
      <c r="AN106" s="12" t="s">
        <v>116</v>
      </c>
      <c r="AO106" s="12" t="s">
        <v>116</v>
      </c>
      <c r="AP106" s="12" t="s">
        <v>116</v>
      </c>
      <c r="AQ106" s="12" t="s">
        <v>116</v>
      </c>
      <c r="AR106" s="12" t="s">
        <v>116</v>
      </c>
      <c r="AS106" s="12" t="s">
        <v>116</v>
      </c>
      <c r="AT106" s="12" t="s">
        <v>116</v>
      </c>
      <c r="AU106" s="12" t="s">
        <v>116</v>
      </c>
      <c r="AV106" s="12" t="s">
        <v>116</v>
      </c>
      <c r="AW106" s="12" t="s">
        <v>116</v>
      </c>
      <c r="AX106" s="12" t="s">
        <v>116</v>
      </c>
      <c r="AY106" s="12" t="s">
        <v>116</v>
      </c>
      <c r="AZ106" s="12" t="s">
        <v>116</v>
      </c>
      <c r="BA106" s="12" t="s">
        <v>116</v>
      </c>
      <c r="BB106" s="12" t="s">
        <v>116</v>
      </c>
      <c r="BC106" s="12" t="s">
        <v>116</v>
      </c>
      <c r="BD106" s="12" t="s">
        <v>115</v>
      </c>
      <c r="BE106" s="12" t="s">
        <v>116</v>
      </c>
      <c r="BG106" s="1">
        <f t="shared" si="17"/>
        <v>11</v>
      </c>
    </row>
    <row r="107" spans="1:59" ht="20" customHeight="1" x14ac:dyDescent="0.15">
      <c r="A107" s="8" t="s">
        <v>206</v>
      </c>
      <c r="B107" s="12" t="s">
        <v>115</v>
      </c>
      <c r="C107" s="12" t="s">
        <v>116</v>
      </c>
      <c r="D107" s="12" t="s">
        <v>116</v>
      </c>
      <c r="E107" s="12" t="s">
        <v>116</v>
      </c>
      <c r="F107" s="12" t="s">
        <v>116</v>
      </c>
      <c r="G107" s="12" t="s">
        <v>116</v>
      </c>
      <c r="H107" s="12" t="s">
        <v>115</v>
      </c>
      <c r="I107" s="12" t="s">
        <v>116</v>
      </c>
      <c r="J107" s="12" t="s">
        <v>116</v>
      </c>
      <c r="K107" s="12" t="s">
        <v>116</v>
      </c>
      <c r="L107" s="12" t="s">
        <v>115</v>
      </c>
      <c r="M107" s="12" t="s">
        <v>116</v>
      </c>
      <c r="N107" s="12" t="s">
        <v>116</v>
      </c>
      <c r="O107" s="12" t="s">
        <v>115</v>
      </c>
      <c r="P107" s="12" t="s">
        <v>115</v>
      </c>
      <c r="Q107" s="12" t="s">
        <v>115</v>
      </c>
      <c r="R107" s="12" t="s">
        <v>115</v>
      </c>
      <c r="S107" s="12" t="s">
        <v>115</v>
      </c>
      <c r="T107" s="12" t="s">
        <v>116</v>
      </c>
      <c r="U107" s="12" t="s">
        <v>116</v>
      </c>
      <c r="V107" s="12" t="s">
        <v>115</v>
      </c>
      <c r="W107" s="12" t="s">
        <v>116</v>
      </c>
      <c r="X107" s="12" t="s">
        <v>116</v>
      </c>
      <c r="Y107" s="12" t="s">
        <v>116</v>
      </c>
      <c r="Z107" s="12" t="s">
        <v>116</v>
      </c>
      <c r="AA107" s="12" t="s">
        <v>116</v>
      </c>
      <c r="AB107" s="12" t="s">
        <v>116</v>
      </c>
      <c r="AC107" s="12" t="s">
        <v>116</v>
      </c>
      <c r="AD107" s="12" t="s">
        <v>116</v>
      </c>
      <c r="AE107" s="12" t="s">
        <v>115</v>
      </c>
      <c r="AF107" s="12" t="s">
        <v>116</v>
      </c>
      <c r="AG107" s="12" t="s">
        <v>116</v>
      </c>
      <c r="AH107" s="12" t="s">
        <v>116</v>
      </c>
      <c r="AI107" s="12" t="s">
        <v>116</v>
      </c>
      <c r="AJ107" s="12" t="s">
        <v>116</v>
      </c>
      <c r="AK107" s="12" t="s">
        <v>116</v>
      </c>
      <c r="AL107" s="12" t="s">
        <v>115</v>
      </c>
      <c r="AM107" s="12" t="s">
        <v>116</v>
      </c>
      <c r="AN107" s="12" t="s">
        <v>116</v>
      </c>
      <c r="AO107" s="12" t="s">
        <v>116</v>
      </c>
      <c r="AP107" s="12" t="s">
        <v>116</v>
      </c>
      <c r="AQ107" s="12" t="s">
        <v>116</v>
      </c>
      <c r="AR107" s="12" t="s">
        <v>116</v>
      </c>
      <c r="AS107" s="12" t="s">
        <v>116</v>
      </c>
      <c r="AT107" s="12" t="s">
        <v>116</v>
      </c>
      <c r="AU107" s="12" t="s">
        <v>116</v>
      </c>
      <c r="AV107" s="12" t="s">
        <v>116</v>
      </c>
      <c r="AW107" s="12" t="s">
        <v>115</v>
      </c>
      <c r="AX107" s="12" t="s">
        <v>115</v>
      </c>
      <c r="AY107" s="12" t="s">
        <v>115</v>
      </c>
      <c r="AZ107" s="12" t="s">
        <v>115</v>
      </c>
      <c r="BA107" s="12" t="s">
        <v>116</v>
      </c>
      <c r="BB107" s="12" t="s">
        <v>116</v>
      </c>
      <c r="BC107" s="12" t="s">
        <v>116</v>
      </c>
      <c r="BD107" s="12" t="s">
        <v>115</v>
      </c>
      <c r="BE107" s="12" t="s">
        <v>116</v>
      </c>
      <c r="BG107" s="1">
        <f t="shared" si="17"/>
        <v>16</v>
      </c>
    </row>
    <row r="108" spans="1:59" ht="20" customHeight="1" x14ac:dyDescent="0.15">
      <c r="A108" s="21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4"/>
      <c r="BG108" s="14"/>
    </row>
    <row r="109" spans="1:59" ht="20" customHeight="1" x14ac:dyDescent="0.15">
      <c r="A109" s="8" t="s">
        <v>207</v>
      </c>
      <c r="B109" s="12" t="s">
        <v>115</v>
      </c>
      <c r="C109" s="11" t="s">
        <v>116</v>
      </c>
      <c r="D109" s="11" t="s">
        <v>116</v>
      </c>
      <c r="E109" s="11" t="s">
        <v>116</v>
      </c>
      <c r="F109" s="11" t="s">
        <v>116</v>
      </c>
      <c r="G109" s="11" t="s">
        <v>116</v>
      </c>
      <c r="H109" s="11" t="s">
        <v>115</v>
      </c>
      <c r="I109" s="11" t="s">
        <v>115</v>
      </c>
      <c r="J109" s="11" t="s">
        <v>116</v>
      </c>
      <c r="K109" s="11" t="s">
        <v>116</v>
      </c>
      <c r="L109" s="11" t="s">
        <v>116</v>
      </c>
      <c r="M109" s="11" t="s">
        <v>116</v>
      </c>
      <c r="N109" s="11" t="s">
        <v>116</v>
      </c>
      <c r="O109" s="11" t="s">
        <v>115</v>
      </c>
      <c r="P109" s="11" t="s">
        <v>116</v>
      </c>
      <c r="Q109" s="11" t="s">
        <v>116</v>
      </c>
      <c r="R109" s="11" t="s">
        <v>115</v>
      </c>
      <c r="S109" s="11" t="s">
        <v>115</v>
      </c>
      <c r="T109" s="11" t="s">
        <v>116</v>
      </c>
      <c r="U109" s="11" t="s">
        <v>116</v>
      </c>
      <c r="V109" s="11" t="s">
        <v>116</v>
      </c>
      <c r="W109" s="11" t="s">
        <v>116</v>
      </c>
      <c r="X109" s="11" t="s">
        <v>116</v>
      </c>
      <c r="Y109" s="11" t="s">
        <v>116</v>
      </c>
      <c r="Z109" s="11" t="s">
        <v>116</v>
      </c>
      <c r="AA109" s="11" t="s">
        <v>116</v>
      </c>
      <c r="AB109" s="11" t="s">
        <v>116</v>
      </c>
      <c r="AC109" s="11" t="s">
        <v>116</v>
      </c>
      <c r="AD109" s="11" t="s">
        <v>116</v>
      </c>
      <c r="AE109" s="11" t="s">
        <v>116</v>
      </c>
      <c r="AF109" s="11" t="s">
        <v>116</v>
      </c>
      <c r="AG109" s="11" t="s">
        <v>116</v>
      </c>
      <c r="AH109" s="11" t="s">
        <v>115</v>
      </c>
      <c r="AI109" s="11" t="s">
        <v>116</v>
      </c>
      <c r="AJ109" s="11" t="s">
        <v>116</v>
      </c>
      <c r="AK109" s="11" t="s">
        <v>116</v>
      </c>
      <c r="AL109" s="11" t="s">
        <v>116</v>
      </c>
      <c r="AM109" s="11" t="s">
        <v>116</v>
      </c>
      <c r="AN109" s="11" t="s">
        <v>116</v>
      </c>
      <c r="AO109" s="11" t="s">
        <v>116</v>
      </c>
      <c r="AP109" s="11" t="s">
        <v>116</v>
      </c>
      <c r="AQ109" s="11" t="s">
        <v>115</v>
      </c>
      <c r="AR109" s="11" t="s">
        <v>116</v>
      </c>
      <c r="AS109" s="11" t="s">
        <v>116</v>
      </c>
      <c r="AT109" s="11" t="s">
        <v>116</v>
      </c>
      <c r="AU109" s="11" t="s">
        <v>116</v>
      </c>
      <c r="AV109" s="11" t="s">
        <v>116</v>
      </c>
      <c r="AW109" s="11" t="s">
        <v>116</v>
      </c>
      <c r="AX109" s="11" t="s">
        <v>115</v>
      </c>
      <c r="AY109" s="11" t="s">
        <v>116</v>
      </c>
      <c r="AZ109" s="11" t="s">
        <v>116</v>
      </c>
      <c r="BA109" s="11" t="s">
        <v>116</v>
      </c>
      <c r="BB109" s="11" t="s">
        <v>116</v>
      </c>
      <c r="BC109" s="11" t="s">
        <v>116</v>
      </c>
      <c r="BD109" s="11" t="s">
        <v>115</v>
      </c>
      <c r="BE109" s="11" t="s">
        <v>116</v>
      </c>
      <c r="BG109" s="1">
        <f t="shared" ref="BG109" si="18">COUNTIF(B109:BE109,"F")</f>
        <v>10</v>
      </c>
    </row>
    <row r="110" spans="1:59" ht="20" customHeight="1" x14ac:dyDescent="0.15">
      <c r="A110" s="8" t="s">
        <v>208</v>
      </c>
      <c r="B110" s="12" t="s">
        <v>116</v>
      </c>
      <c r="C110" s="11" t="s">
        <v>116</v>
      </c>
      <c r="D110" s="11" t="s">
        <v>116</v>
      </c>
      <c r="E110" s="11" t="s">
        <v>116</v>
      </c>
      <c r="F110" s="11" t="s">
        <v>116</v>
      </c>
      <c r="G110" s="11" t="s">
        <v>116</v>
      </c>
      <c r="H110" s="11" t="s">
        <v>115</v>
      </c>
      <c r="I110" s="11" t="s">
        <v>116</v>
      </c>
      <c r="J110" s="11" t="s">
        <v>116</v>
      </c>
      <c r="K110" s="11" t="s">
        <v>116</v>
      </c>
      <c r="L110" s="11" t="s">
        <v>116</v>
      </c>
      <c r="M110" s="11" t="s">
        <v>116</v>
      </c>
      <c r="N110" s="11" t="s">
        <v>116</v>
      </c>
      <c r="O110" s="11" t="s">
        <v>116</v>
      </c>
      <c r="P110" s="11" t="s">
        <v>115</v>
      </c>
      <c r="Q110" s="11" t="s">
        <v>116</v>
      </c>
      <c r="R110" s="11" t="s">
        <v>116</v>
      </c>
      <c r="S110" s="11" t="s">
        <v>115</v>
      </c>
      <c r="T110" s="11" t="s">
        <v>116</v>
      </c>
      <c r="U110" s="11" t="s">
        <v>116</v>
      </c>
      <c r="V110" s="11" t="s">
        <v>115</v>
      </c>
      <c r="W110" s="11" t="s">
        <v>116</v>
      </c>
      <c r="X110" s="11" t="s">
        <v>116</v>
      </c>
      <c r="Y110" s="11" t="s">
        <v>116</v>
      </c>
      <c r="Z110" s="11" t="s">
        <v>116</v>
      </c>
      <c r="AA110" s="11" t="s">
        <v>116</v>
      </c>
      <c r="AB110" s="11" t="s">
        <v>116</v>
      </c>
      <c r="AC110" s="11" t="s">
        <v>115</v>
      </c>
      <c r="AD110" s="11" t="s">
        <v>116</v>
      </c>
      <c r="AE110" s="11" t="s">
        <v>116</v>
      </c>
      <c r="AF110" s="11" t="s">
        <v>116</v>
      </c>
      <c r="AG110" s="11" t="s">
        <v>115</v>
      </c>
      <c r="AH110" s="11" t="s">
        <v>116</v>
      </c>
      <c r="AI110" s="11" t="s">
        <v>116</v>
      </c>
      <c r="AJ110" s="11" t="s">
        <v>116</v>
      </c>
      <c r="AK110" s="11" t="s">
        <v>116</v>
      </c>
      <c r="AL110" s="11" t="s">
        <v>116</v>
      </c>
      <c r="AM110" s="11" t="s">
        <v>116</v>
      </c>
      <c r="AN110" s="11" t="s">
        <v>116</v>
      </c>
      <c r="AO110" s="11" t="s">
        <v>116</v>
      </c>
      <c r="AP110" s="11" t="s">
        <v>116</v>
      </c>
      <c r="AQ110" s="11" t="s">
        <v>116</v>
      </c>
      <c r="AR110" s="11" t="s">
        <v>116</v>
      </c>
      <c r="AS110" s="11" t="s">
        <v>116</v>
      </c>
      <c r="AT110" s="11" t="s">
        <v>116</v>
      </c>
      <c r="AU110" s="11" t="s">
        <v>116</v>
      </c>
      <c r="AV110" s="11" t="s">
        <v>116</v>
      </c>
      <c r="AW110" s="11" t="s">
        <v>116</v>
      </c>
      <c r="AX110" s="11" t="s">
        <v>115</v>
      </c>
      <c r="AY110" s="11" t="s">
        <v>116</v>
      </c>
      <c r="AZ110" s="11" t="s">
        <v>116</v>
      </c>
      <c r="BA110" s="11" t="s">
        <v>116</v>
      </c>
      <c r="BB110" s="11" t="s">
        <v>116</v>
      </c>
      <c r="BC110" s="11" t="s">
        <v>116</v>
      </c>
      <c r="BD110" s="11" t="s">
        <v>115</v>
      </c>
      <c r="BE110" s="11" t="s">
        <v>116</v>
      </c>
      <c r="BG110" s="1">
        <f t="shared" ref="BG110:BG116" si="19">COUNTIF(B110:BE110,"F")</f>
        <v>8</v>
      </c>
    </row>
    <row r="111" spans="1:59" ht="20" customHeight="1" x14ac:dyDescent="0.15">
      <c r="A111" s="8" t="s">
        <v>209</v>
      </c>
      <c r="B111" s="12" t="s">
        <v>115</v>
      </c>
      <c r="C111" s="11" t="s">
        <v>116</v>
      </c>
      <c r="D111" s="11" t="s">
        <v>116</v>
      </c>
      <c r="E111" s="11" t="s">
        <v>116</v>
      </c>
      <c r="F111" s="11" t="s">
        <v>116</v>
      </c>
      <c r="G111" s="11" t="s">
        <v>116</v>
      </c>
      <c r="H111" s="11" t="s">
        <v>115</v>
      </c>
      <c r="I111" s="11" t="s">
        <v>115</v>
      </c>
      <c r="J111" s="11" t="s">
        <v>116</v>
      </c>
      <c r="K111" s="11" t="s">
        <v>116</v>
      </c>
      <c r="L111" s="11" t="s">
        <v>116</v>
      </c>
      <c r="M111" s="11" t="s">
        <v>116</v>
      </c>
      <c r="N111" s="11" t="s">
        <v>116</v>
      </c>
      <c r="O111" s="11" t="s">
        <v>115</v>
      </c>
      <c r="P111" s="11" t="s">
        <v>115</v>
      </c>
      <c r="Q111" s="11" t="s">
        <v>116</v>
      </c>
      <c r="R111" s="11" t="s">
        <v>116</v>
      </c>
      <c r="S111" s="11" t="s">
        <v>115</v>
      </c>
      <c r="T111" s="11" t="s">
        <v>116</v>
      </c>
      <c r="U111" s="11" t="s">
        <v>116</v>
      </c>
      <c r="V111" s="11" t="s">
        <v>116</v>
      </c>
      <c r="W111" s="11" t="s">
        <v>116</v>
      </c>
      <c r="X111" s="11" t="s">
        <v>116</v>
      </c>
      <c r="Y111" s="11" t="s">
        <v>116</v>
      </c>
      <c r="Z111" s="11" t="s">
        <v>116</v>
      </c>
      <c r="AA111" s="11" t="s">
        <v>116</v>
      </c>
      <c r="AB111" s="11" t="s">
        <v>116</v>
      </c>
      <c r="AC111" s="11" t="s">
        <v>116</v>
      </c>
      <c r="AD111" s="11" t="s">
        <v>116</v>
      </c>
      <c r="AE111" s="11" t="s">
        <v>116</v>
      </c>
      <c r="AF111" s="11" t="s">
        <v>116</v>
      </c>
      <c r="AG111" s="11" t="s">
        <v>115</v>
      </c>
      <c r="AH111" s="11" t="s">
        <v>115</v>
      </c>
      <c r="AI111" s="11" t="s">
        <v>116</v>
      </c>
      <c r="AJ111" s="11" t="s">
        <v>116</v>
      </c>
      <c r="AK111" s="11" t="s">
        <v>116</v>
      </c>
      <c r="AL111" s="11" t="s">
        <v>116</v>
      </c>
      <c r="AM111" s="11" t="s">
        <v>116</v>
      </c>
      <c r="AN111" s="11" t="s">
        <v>116</v>
      </c>
      <c r="AO111" s="11" t="s">
        <v>116</v>
      </c>
      <c r="AP111" s="11" t="s">
        <v>116</v>
      </c>
      <c r="AQ111" s="11" t="s">
        <v>116</v>
      </c>
      <c r="AR111" s="11" t="s">
        <v>116</v>
      </c>
      <c r="AS111" s="11" t="s">
        <v>116</v>
      </c>
      <c r="AT111" s="11" t="s">
        <v>116</v>
      </c>
      <c r="AU111" s="11" t="s">
        <v>116</v>
      </c>
      <c r="AV111" s="11" t="s">
        <v>116</v>
      </c>
      <c r="AW111" s="11" t="s">
        <v>116</v>
      </c>
      <c r="AX111" s="11" t="s">
        <v>115</v>
      </c>
      <c r="AY111" s="11" t="s">
        <v>116</v>
      </c>
      <c r="AZ111" s="11" t="s">
        <v>116</v>
      </c>
      <c r="BA111" s="11" t="s">
        <v>116</v>
      </c>
      <c r="BB111" s="11" t="s">
        <v>116</v>
      </c>
      <c r="BC111" s="11" t="s">
        <v>116</v>
      </c>
      <c r="BD111" s="11" t="s">
        <v>115</v>
      </c>
      <c r="BE111" s="11" t="s">
        <v>116</v>
      </c>
      <c r="BG111" s="1">
        <f t="shared" si="19"/>
        <v>10</v>
      </c>
    </row>
    <row r="112" spans="1:59" ht="20" customHeight="1" x14ac:dyDescent="0.15">
      <c r="A112" s="8" t="s">
        <v>210</v>
      </c>
      <c r="B112" s="12" t="s">
        <v>116</v>
      </c>
      <c r="C112" s="11" t="s">
        <v>116</v>
      </c>
      <c r="D112" s="11" t="s">
        <v>116</v>
      </c>
      <c r="E112" s="11" t="s">
        <v>116</v>
      </c>
      <c r="F112" s="11" t="s">
        <v>116</v>
      </c>
      <c r="G112" s="11" t="s">
        <v>116</v>
      </c>
      <c r="H112" s="11" t="s">
        <v>115</v>
      </c>
      <c r="I112" s="11" t="s">
        <v>116</v>
      </c>
      <c r="J112" s="11" t="s">
        <v>116</v>
      </c>
      <c r="K112" s="11" t="s">
        <v>116</v>
      </c>
      <c r="L112" s="11" t="s">
        <v>116</v>
      </c>
      <c r="M112" s="11" t="s">
        <v>115</v>
      </c>
      <c r="N112" s="11" t="s">
        <v>116</v>
      </c>
      <c r="O112" s="11" t="s">
        <v>115</v>
      </c>
      <c r="P112" s="11" t="s">
        <v>115</v>
      </c>
      <c r="Q112" s="11" t="s">
        <v>116</v>
      </c>
      <c r="R112" s="11" t="s">
        <v>116</v>
      </c>
      <c r="S112" s="11" t="s">
        <v>115</v>
      </c>
      <c r="T112" s="11" t="s">
        <v>116</v>
      </c>
      <c r="U112" s="11" t="s">
        <v>116</v>
      </c>
      <c r="V112" s="11" t="s">
        <v>115</v>
      </c>
      <c r="W112" s="11" t="s">
        <v>116</v>
      </c>
      <c r="X112" s="11" t="s">
        <v>116</v>
      </c>
      <c r="Y112" s="11" t="s">
        <v>116</v>
      </c>
      <c r="Z112" s="11" t="s">
        <v>116</v>
      </c>
      <c r="AA112" s="11" t="s">
        <v>116</v>
      </c>
      <c r="AB112" s="11" t="s">
        <v>116</v>
      </c>
      <c r="AC112" s="11" t="s">
        <v>116</v>
      </c>
      <c r="AD112" s="11" t="s">
        <v>116</v>
      </c>
      <c r="AE112" s="11" t="s">
        <v>115</v>
      </c>
      <c r="AF112" s="11" t="s">
        <v>116</v>
      </c>
      <c r="AG112" s="11" t="s">
        <v>115</v>
      </c>
      <c r="AH112" s="11" t="s">
        <v>115</v>
      </c>
      <c r="AI112" s="11" t="s">
        <v>116</v>
      </c>
      <c r="AJ112" s="11" t="s">
        <v>116</v>
      </c>
      <c r="AK112" s="11" t="s">
        <v>116</v>
      </c>
      <c r="AL112" s="11" t="s">
        <v>115</v>
      </c>
      <c r="AM112" s="11" t="s">
        <v>116</v>
      </c>
      <c r="AN112" s="11" t="s">
        <v>116</v>
      </c>
      <c r="AO112" s="11" t="s">
        <v>116</v>
      </c>
      <c r="AP112" s="11" t="s">
        <v>116</v>
      </c>
      <c r="AQ112" s="11" t="s">
        <v>115</v>
      </c>
      <c r="AR112" s="11" t="s">
        <v>116</v>
      </c>
      <c r="AS112" s="11" t="s">
        <v>116</v>
      </c>
      <c r="AT112" s="11" t="s">
        <v>116</v>
      </c>
      <c r="AU112" s="11" t="s">
        <v>116</v>
      </c>
      <c r="AV112" s="11" t="s">
        <v>116</v>
      </c>
      <c r="AW112" s="11" t="s">
        <v>116</v>
      </c>
      <c r="AX112" s="11" t="s">
        <v>115</v>
      </c>
      <c r="AY112" s="11" t="s">
        <v>116</v>
      </c>
      <c r="AZ112" s="11" t="s">
        <v>116</v>
      </c>
      <c r="BA112" s="11" t="s">
        <v>116</v>
      </c>
      <c r="BB112" s="11" t="s">
        <v>116</v>
      </c>
      <c r="BC112" s="11" t="s">
        <v>116</v>
      </c>
      <c r="BD112" s="11" t="s">
        <v>115</v>
      </c>
      <c r="BE112" s="11" t="s">
        <v>116</v>
      </c>
      <c r="BG112" s="1">
        <f t="shared" si="19"/>
        <v>13</v>
      </c>
    </row>
    <row r="113" spans="1:59" ht="20" customHeight="1" x14ac:dyDescent="0.15">
      <c r="A113" s="8" t="s">
        <v>211</v>
      </c>
      <c r="B113" s="12" t="s">
        <v>116</v>
      </c>
      <c r="C113" s="11" t="s">
        <v>116</v>
      </c>
      <c r="D113" s="11" t="s">
        <v>116</v>
      </c>
      <c r="E113" s="11" t="s">
        <v>116</v>
      </c>
      <c r="F113" s="11" t="s">
        <v>116</v>
      </c>
      <c r="G113" s="11" t="s">
        <v>116</v>
      </c>
      <c r="H113" s="11" t="s">
        <v>115</v>
      </c>
      <c r="I113" s="11" t="s">
        <v>116</v>
      </c>
      <c r="J113" s="11" t="s">
        <v>116</v>
      </c>
      <c r="K113" s="11" t="s">
        <v>116</v>
      </c>
      <c r="L113" s="11" t="s">
        <v>116</v>
      </c>
      <c r="M113" s="11" t="s">
        <v>116</v>
      </c>
      <c r="N113" s="11" t="s">
        <v>116</v>
      </c>
      <c r="O113" s="11" t="s">
        <v>115</v>
      </c>
      <c r="P113" s="11" t="s">
        <v>115</v>
      </c>
      <c r="Q113" s="11" t="s">
        <v>116</v>
      </c>
      <c r="R113" s="11" t="s">
        <v>116</v>
      </c>
      <c r="S113" s="11" t="s">
        <v>115</v>
      </c>
      <c r="T113" s="11" t="s">
        <v>116</v>
      </c>
      <c r="U113" s="11" t="s">
        <v>116</v>
      </c>
      <c r="V113" s="11" t="s">
        <v>116</v>
      </c>
      <c r="W113" s="11" t="s">
        <v>116</v>
      </c>
      <c r="X113" s="11" t="s">
        <v>116</v>
      </c>
      <c r="Y113" s="11" t="s">
        <v>116</v>
      </c>
      <c r="Z113" s="11" t="s">
        <v>116</v>
      </c>
      <c r="AA113" s="11" t="s">
        <v>116</v>
      </c>
      <c r="AB113" s="11" t="s">
        <v>116</v>
      </c>
      <c r="AC113" s="11" t="s">
        <v>116</v>
      </c>
      <c r="AD113" s="11" t="s">
        <v>116</v>
      </c>
      <c r="AE113" s="11" t="s">
        <v>115</v>
      </c>
      <c r="AF113" s="11" t="s">
        <v>116</v>
      </c>
      <c r="AG113" s="11" t="s">
        <v>115</v>
      </c>
      <c r="AH113" s="11" t="s">
        <v>116</v>
      </c>
      <c r="AI113" s="11" t="s">
        <v>116</v>
      </c>
      <c r="AJ113" s="11" t="s">
        <v>116</v>
      </c>
      <c r="AK113" s="11" t="s">
        <v>116</v>
      </c>
      <c r="AL113" s="11" t="s">
        <v>116</v>
      </c>
      <c r="AM113" s="11" t="s">
        <v>116</v>
      </c>
      <c r="AN113" s="11" t="s">
        <v>116</v>
      </c>
      <c r="AO113" s="11" t="s">
        <v>116</v>
      </c>
      <c r="AP113" s="11" t="s">
        <v>116</v>
      </c>
      <c r="AQ113" s="11" t="s">
        <v>116</v>
      </c>
      <c r="AR113" s="11" t="s">
        <v>116</v>
      </c>
      <c r="AS113" s="11" t="s">
        <v>116</v>
      </c>
      <c r="AT113" s="11" t="s">
        <v>116</v>
      </c>
      <c r="AU113" s="11" t="s">
        <v>116</v>
      </c>
      <c r="AV113" s="11" t="s">
        <v>116</v>
      </c>
      <c r="AW113" s="11" t="s">
        <v>116</v>
      </c>
      <c r="AX113" s="11" t="s">
        <v>115</v>
      </c>
      <c r="AY113" s="11" t="s">
        <v>116</v>
      </c>
      <c r="AZ113" s="11" t="s">
        <v>116</v>
      </c>
      <c r="BA113" s="11" t="s">
        <v>116</v>
      </c>
      <c r="BB113" s="11" t="s">
        <v>116</v>
      </c>
      <c r="BC113" s="11" t="s">
        <v>116</v>
      </c>
      <c r="BD113" s="11" t="s">
        <v>115</v>
      </c>
      <c r="BE113" s="11" t="s">
        <v>116</v>
      </c>
      <c r="BG113" s="1">
        <f t="shared" si="19"/>
        <v>8</v>
      </c>
    </row>
    <row r="114" spans="1:59" ht="20" customHeight="1" x14ac:dyDescent="0.15">
      <c r="A114" s="8" t="s">
        <v>212</v>
      </c>
      <c r="B114" s="12" t="s">
        <v>116</v>
      </c>
      <c r="C114" s="11" t="s">
        <v>116</v>
      </c>
      <c r="D114" s="11" t="s">
        <v>116</v>
      </c>
      <c r="E114" s="11" t="s">
        <v>116</v>
      </c>
      <c r="F114" s="11" t="s">
        <v>116</v>
      </c>
      <c r="G114" s="11" t="s">
        <v>116</v>
      </c>
      <c r="H114" s="11" t="s">
        <v>115</v>
      </c>
      <c r="I114" s="11" t="s">
        <v>116</v>
      </c>
      <c r="J114" s="11" t="s">
        <v>116</v>
      </c>
      <c r="K114" s="11" t="s">
        <v>116</v>
      </c>
      <c r="L114" s="11" t="s">
        <v>116</v>
      </c>
      <c r="M114" s="11" t="s">
        <v>116</v>
      </c>
      <c r="N114" s="11" t="s">
        <v>116</v>
      </c>
      <c r="O114" s="11" t="s">
        <v>116</v>
      </c>
      <c r="P114" s="11" t="s">
        <v>115</v>
      </c>
      <c r="Q114" s="11" t="s">
        <v>116</v>
      </c>
      <c r="R114" s="11" t="s">
        <v>116</v>
      </c>
      <c r="S114" s="11" t="s">
        <v>115</v>
      </c>
      <c r="T114" s="11" t="s">
        <v>116</v>
      </c>
      <c r="U114" s="11" t="s">
        <v>116</v>
      </c>
      <c r="V114" s="11" t="s">
        <v>115</v>
      </c>
      <c r="W114" s="11" t="s">
        <v>116</v>
      </c>
      <c r="X114" s="11" t="s">
        <v>116</v>
      </c>
      <c r="Y114" s="11" t="s">
        <v>116</v>
      </c>
      <c r="Z114" s="11" t="s">
        <v>116</v>
      </c>
      <c r="AA114" s="11" t="s">
        <v>116</v>
      </c>
      <c r="AB114" s="11" t="s">
        <v>116</v>
      </c>
      <c r="AC114" s="11" t="s">
        <v>115</v>
      </c>
      <c r="AD114" s="11" t="s">
        <v>115</v>
      </c>
      <c r="AE114" s="11" t="s">
        <v>116</v>
      </c>
      <c r="AF114" s="11" t="s">
        <v>116</v>
      </c>
      <c r="AG114" s="11" t="s">
        <v>115</v>
      </c>
      <c r="AH114" s="11" t="s">
        <v>115</v>
      </c>
      <c r="AI114" s="11" t="s">
        <v>116</v>
      </c>
      <c r="AJ114" s="11" t="s">
        <v>115</v>
      </c>
      <c r="AK114" s="11" t="s">
        <v>116</v>
      </c>
      <c r="AL114" s="11" t="s">
        <v>116</v>
      </c>
      <c r="AM114" s="11" t="s">
        <v>116</v>
      </c>
      <c r="AN114" s="11" t="s">
        <v>115</v>
      </c>
      <c r="AO114" s="11" t="s">
        <v>116</v>
      </c>
      <c r="AP114" s="11" t="s">
        <v>116</v>
      </c>
      <c r="AQ114" s="11" t="s">
        <v>116</v>
      </c>
      <c r="AR114" s="11" t="s">
        <v>115</v>
      </c>
      <c r="AS114" s="11" t="s">
        <v>116</v>
      </c>
      <c r="AT114" s="11" t="s">
        <v>116</v>
      </c>
      <c r="AU114" s="11" t="s">
        <v>116</v>
      </c>
      <c r="AV114" s="11" t="s">
        <v>116</v>
      </c>
      <c r="AW114" s="11" t="s">
        <v>116</v>
      </c>
      <c r="AX114" s="11" t="s">
        <v>115</v>
      </c>
      <c r="AY114" s="11" t="s">
        <v>116</v>
      </c>
      <c r="AZ114" s="11" t="s">
        <v>116</v>
      </c>
      <c r="BA114" s="11" t="s">
        <v>116</v>
      </c>
      <c r="BB114" s="11" t="s">
        <v>116</v>
      </c>
      <c r="BC114" s="11" t="s">
        <v>116</v>
      </c>
      <c r="BD114" s="11" t="s">
        <v>115</v>
      </c>
      <c r="BE114" s="11" t="s">
        <v>116</v>
      </c>
      <c r="BG114" s="1">
        <f t="shared" si="19"/>
        <v>13</v>
      </c>
    </row>
    <row r="115" spans="1:59" ht="20" customHeight="1" x14ac:dyDescent="0.15">
      <c r="A115" s="8" t="s">
        <v>213</v>
      </c>
      <c r="B115" s="12" t="s">
        <v>116</v>
      </c>
      <c r="C115" s="11" t="s">
        <v>116</v>
      </c>
      <c r="D115" s="11" t="s">
        <v>116</v>
      </c>
      <c r="E115" s="11" t="s">
        <v>116</v>
      </c>
      <c r="F115" s="11" t="s">
        <v>116</v>
      </c>
      <c r="G115" s="11" t="s">
        <v>116</v>
      </c>
      <c r="H115" s="11" t="s">
        <v>115</v>
      </c>
      <c r="I115" s="11" t="s">
        <v>116</v>
      </c>
      <c r="J115" s="11" t="s">
        <v>116</v>
      </c>
      <c r="K115" s="11" t="s">
        <v>116</v>
      </c>
      <c r="L115" s="11" t="s">
        <v>116</v>
      </c>
      <c r="M115" s="11" t="s">
        <v>116</v>
      </c>
      <c r="N115" s="11" t="s">
        <v>116</v>
      </c>
      <c r="O115" s="11" t="s">
        <v>116</v>
      </c>
      <c r="P115" s="11" t="s">
        <v>115</v>
      </c>
      <c r="Q115" s="11" t="s">
        <v>116</v>
      </c>
      <c r="R115" s="11" t="s">
        <v>116</v>
      </c>
      <c r="S115" s="11" t="s">
        <v>115</v>
      </c>
      <c r="T115" s="11" t="s">
        <v>116</v>
      </c>
      <c r="U115" s="11" t="s">
        <v>116</v>
      </c>
      <c r="V115" s="11" t="s">
        <v>116</v>
      </c>
      <c r="W115" s="11" t="s">
        <v>116</v>
      </c>
      <c r="X115" s="11" t="s">
        <v>116</v>
      </c>
      <c r="Y115" s="11" t="s">
        <v>116</v>
      </c>
      <c r="Z115" s="11" t="s">
        <v>116</v>
      </c>
      <c r="AA115" s="11" t="s">
        <v>116</v>
      </c>
      <c r="AB115" s="11" t="s">
        <v>116</v>
      </c>
      <c r="AC115" s="11" t="s">
        <v>115</v>
      </c>
      <c r="AD115" s="11" t="s">
        <v>116</v>
      </c>
      <c r="AE115" s="11" t="s">
        <v>116</v>
      </c>
      <c r="AF115" s="11" t="s">
        <v>116</v>
      </c>
      <c r="AG115" s="11" t="s">
        <v>115</v>
      </c>
      <c r="AH115" s="11" t="s">
        <v>115</v>
      </c>
      <c r="AI115" s="11" t="s">
        <v>116</v>
      </c>
      <c r="AJ115" s="11" t="s">
        <v>116</v>
      </c>
      <c r="AK115" s="11" t="s">
        <v>116</v>
      </c>
      <c r="AL115" s="11" t="s">
        <v>116</v>
      </c>
      <c r="AM115" s="11" t="s">
        <v>116</v>
      </c>
      <c r="AN115" s="11" t="s">
        <v>116</v>
      </c>
      <c r="AO115" s="11" t="s">
        <v>116</v>
      </c>
      <c r="AP115" s="11" t="s">
        <v>116</v>
      </c>
      <c r="AQ115" s="11" t="s">
        <v>116</v>
      </c>
      <c r="AR115" s="11" t="s">
        <v>116</v>
      </c>
      <c r="AS115" s="11" t="s">
        <v>116</v>
      </c>
      <c r="AT115" s="11" t="s">
        <v>116</v>
      </c>
      <c r="AU115" s="11" t="s">
        <v>116</v>
      </c>
      <c r="AV115" s="11" t="s">
        <v>116</v>
      </c>
      <c r="AW115" s="11" t="s">
        <v>116</v>
      </c>
      <c r="AX115" s="11" t="s">
        <v>115</v>
      </c>
      <c r="AY115" s="11" t="s">
        <v>116</v>
      </c>
      <c r="AZ115" s="11" t="s">
        <v>116</v>
      </c>
      <c r="BA115" s="11" t="s">
        <v>116</v>
      </c>
      <c r="BB115" s="11" t="s">
        <v>116</v>
      </c>
      <c r="BC115" s="11" t="s">
        <v>115</v>
      </c>
      <c r="BD115" s="11" t="s">
        <v>115</v>
      </c>
      <c r="BE115" s="11" t="s">
        <v>116</v>
      </c>
      <c r="BG115" s="1">
        <f t="shared" si="19"/>
        <v>9</v>
      </c>
    </row>
    <row r="116" spans="1:59" ht="20" customHeight="1" x14ac:dyDescent="0.15">
      <c r="A116" s="8" t="s">
        <v>214</v>
      </c>
      <c r="B116" s="12" t="s">
        <v>115</v>
      </c>
      <c r="C116" s="11" t="s">
        <v>116</v>
      </c>
      <c r="D116" s="11" t="s">
        <v>116</v>
      </c>
      <c r="E116" s="11" t="s">
        <v>115</v>
      </c>
      <c r="F116" s="11" t="s">
        <v>116</v>
      </c>
      <c r="G116" s="11" t="s">
        <v>115</v>
      </c>
      <c r="H116" s="11" t="s">
        <v>115</v>
      </c>
      <c r="I116" s="11" t="s">
        <v>116</v>
      </c>
      <c r="J116" s="11" t="s">
        <v>116</v>
      </c>
      <c r="K116" s="11" t="s">
        <v>116</v>
      </c>
      <c r="L116" s="11" t="s">
        <v>116</v>
      </c>
      <c r="M116" s="11" t="s">
        <v>116</v>
      </c>
      <c r="N116" s="11" t="s">
        <v>116</v>
      </c>
      <c r="O116" s="11" t="s">
        <v>115</v>
      </c>
      <c r="P116" s="11" t="s">
        <v>115</v>
      </c>
      <c r="Q116" s="11" t="s">
        <v>115</v>
      </c>
      <c r="R116" s="11" t="s">
        <v>116</v>
      </c>
      <c r="S116" s="11" t="s">
        <v>115</v>
      </c>
      <c r="T116" s="11" t="s">
        <v>116</v>
      </c>
      <c r="U116" s="11" t="s">
        <v>116</v>
      </c>
      <c r="V116" s="11" t="s">
        <v>115</v>
      </c>
      <c r="W116" s="11" t="s">
        <v>116</v>
      </c>
      <c r="X116" s="11" t="s">
        <v>116</v>
      </c>
      <c r="Y116" s="11" t="s">
        <v>116</v>
      </c>
      <c r="Z116" s="11" t="s">
        <v>116</v>
      </c>
      <c r="AA116" s="11" t="s">
        <v>116</v>
      </c>
      <c r="AB116" s="11" t="s">
        <v>116</v>
      </c>
      <c r="AC116" s="11" t="s">
        <v>116</v>
      </c>
      <c r="AD116" s="11" t="s">
        <v>116</v>
      </c>
      <c r="AE116" s="11" t="s">
        <v>116</v>
      </c>
      <c r="AF116" s="11" t="s">
        <v>116</v>
      </c>
      <c r="AG116" s="11" t="s">
        <v>115</v>
      </c>
      <c r="AH116" s="11" t="s">
        <v>116</v>
      </c>
      <c r="AI116" s="11" t="s">
        <v>116</v>
      </c>
      <c r="AJ116" s="11" t="s">
        <v>116</v>
      </c>
      <c r="AK116" s="11" t="s">
        <v>116</v>
      </c>
      <c r="AL116" s="11" t="s">
        <v>116</v>
      </c>
      <c r="AM116" s="11" t="s">
        <v>116</v>
      </c>
      <c r="AN116" s="11" t="s">
        <v>116</v>
      </c>
      <c r="AO116" s="11" t="s">
        <v>116</v>
      </c>
      <c r="AP116" s="11" t="s">
        <v>116</v>
      </c>
      <c r="AQ116" s="11" t="s">
        <v>116</v>
      </c>
      <c r="AR116" s="11" t="s">
        <v>116</v>
      </c>
      <c r="AS116" s="11" t="s">
        <v>116</v>
      </c>
      <c r="AT116" s="11" t="s">
        <v>116</v>
      </c>
      <c r="AU116" s="11" t="s">
        <v>116</v>
      </c>
      <c r="AV116" s="11" t="s">
        <v>116</v>
      </c>
      <c r="AW116" s="11" t="s">
        <v>116</v>
      </c>
      <c r="AX116" s="11" t="s">
        <v>115</v>
      </c>
      <c r="AY116" s="11" t="s">
        <v>116</v>
      </c>
      <c r="AZ116" s="11" t="s">
        <v>116</v>
      </c>
      <c r="BA116" s="11" t="s">
        <v>116</v>
      </c>
      <c r="BB116" s="11" t="s">
        <v>116</v>
      </c>
      <c r="BC116" s="11" t="s">
        <v>116</v>
      </c>
      <c r="BD116" s="11" t="s">
        <v>115</v>
      </c>
      <c r="BE116" s="11" t="s">
        <v>116</v>
      </c>
      <c r="BG116" s="1">
        <f t="shared" si="19"/>
        <v>12</v>
      </c>
    </row>
    <row r="117" spans="1:59" ht="20" customHeight="1" x14ac:dyDescent="0.15">
      <c r="A117" s="21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4"/>
      <c r="BG117" s="14"/>
    </row>
    <row r="118" spans="1:59" ht="20" customHeight="1" x14ac:dyDescent="0.15">
      <c r="A118" s="8" t="s">
        <v>215</v>
      </c>
      <c r="B118" s="12" t="s">
        <v>115</v>
      </c>
      <c r="C118" s="12" t="s">
        <v>116</v>
      </c>
      <c r="D118" s="12" t="s">
        <v>116</v>
      </c>
      <c r="E118" s="12" t="s">
        <v>116</v>
      </c>
      <c r="F118" s="12" t="s">
        <v>116</v>
      </c>
      <c r="G118" s="12" t="s">
        <v>116</v>
      </c>
      <c r="H118" s="12" t="s">
        <v>115</v>
      </c>
      <c r="I118" s="12" t="s">
        <v>116</v>
      </c>
      <c r="J118" s="12" t="s">
        <v>116</v>
      </c>
      <c r="K118" s="12" t="s">
        <v>116</v>
      </c>
      <c r="L118" s="12" t="s">
        <v>116</v>
      </c>
      <c r="M118" s="12" t="s">
        <v>115</v>
      </c>
      <c r="N118" s="12" t="s">
        <v>116</v>
      </c>
      <c r="O118" s="12" t="s">
        <v>116</v>
      </c>
      <c r="P118" s="12" t="s">
        <v>115</v>
      </c>
      <c r="Q118" s="12" t="s">
        <v>116</v>
      </c>
      <c r="R118" s="12" t="s">
        <v>116</v>
      </c>
      <c r="S118" s="12" t="s">
        <v>116</v>
      </c>
      <c r="T118" s="12" t="s">
        <v>116</v>
      </c>
      <c r="U118" s="12" t="s">
        <v>116</v>
      </c>
      <c r="V118" s="12" t="s">
        <v>115</v>
      </c>
      <c r="W118" s="12" t="s">
        <v>116</v>
      </c>
      <c r="X118" s="12" t="s">
        <v>116</v>
      </c>
      <c r="Y118" s="12" t="s">
        <v>116</v>
      </c>
      <c r="Z118" s="12" t="s">
        <v>116</v>
      </c>
      <c r="AA118" s="12" t="s">
        <v>116</v>
      </c>
      <c r="AB118" s="12" t="s">
        <v>116</v>
      </c>
      <c r="AC118" s="12" t="s">
        <v>116</v>
      </c>
      <c r="AD118" s="12" t="s">
        <v>115</v>
      </c>
      <c r="AE118" s="12" t="s">
        <v>115</v>
      </c>
      <c r="AF118" s="12" t="s">
        <v>116</v>
      </c>
      <c r="AG118" s="12" t="s">
        <v>115</v>
      </c>
      <c r="AH118" s="12" t="s">
        <v>115</v>
      </c>
      <c r="AI118" s="12" t="s">
        <v>115</v>
      </c>
      <c r="AJ118" s="12" t="s">
        <v>116</v>
      </c>
      <c r="AK118" s="12" t="s">
        <v>116</v>
      </c>
      <c r="AL118" s="12" t="s">
        <v>115</v>
      </c>
      <c r="AM118" s="12" t="s">
        <v>116</v>
      </c>
      <c r="AN118" s="12" t="s">
        <v>116</v>
      </c>
      <c r="AO118" s="12" t="s">
        <v>115</v>
      </c>
      <c r="AP118" s="12" t="s">
        <v>115</v>
      </c>
      <c r="AQ118" s="12" t="s">
        <v>116</v>
      </c>
      <c r="AR118" s="12" t="s">
        <v>116</v>
      </c>
      <c r="AS118" s="12" t="s">
        <v>116</v>
      </c>
      <c r="AT118" s="12" t="s">
        <v>116</v>
      </c>
      <c r="AU118" s="12" t="s">
        <v>116</v>
      </c>
      <c r="AV118" s="12" t="s">
        <v>116</v>
      </c>
      <c r="AW118" s="12" t="s">
        <v>116</v>
      </c>
      <c r="AX118" s="12" t="s">
        <v>116</v>
      </c>
      <c r="AY118" s="12" t="s">
        <v>116</v>
      </c>
      <c r="AZ118" s="12" t="s">
        <v>116</v>
      </c>
      <c r="BA118" s="12" t="s">
        <v>116</v>
      </c>
      <c r="BB118" s="12" t="s">
        <v>116</v>
      </c>
      <c r="BC118" s="12" t="s">
        <v>116</v>
      </c>
      <c r="BD118" s="12" t="s">
        <v>115</v>
      </c>
      <c r="BE118" s="12" t="s">
        <v>116</v>
      </c>
      <c r="BG118" s="1">
        <f t="shared" ref="BG118" si="20">COUNTIF(B118:BE118,"F")</f>
        <v>14</v>
      </c>
    </row>
    <row r="119" spans="1:59" ht="20" customHeight="1" x14ac:dyDescent="0.15">
      <c r="A119" s="8" t="s">
        <v>216</v>
      </c>
      <c r="B119" s="12" t="s">
        <v>116</v>
      </c>
      <c r="C119" s="12" t="s">
        <v>116</v>
      </c>
      <c r="D119" s="12" t="s">
        <v>116</v>
      </c>
      <c r="E119" s="12" t="s">
        <v>116</v>
      </c>
      <c r="F119" s="12" t="s">
        <v>116</v>
      </c>
      <c r="G119" s="12" t="s">
        <v>116</v>
      </c>
      <c r="H119" s="12" t="s">
        <v>115</v>
      </c>
      <c r="I119" s="12" t="s">
        <v>116</v>
      </c>
      <c r="J119" s="12" t="s">
        <v>116</v>
      </c>
      <c r="K119" s="12" t="s">
        <v>116</v>
      </c>
      <c r="L119" s="12" t="s">
        <v>116</v>
      </c>
      <c r="M119" s="12" t="s">
        <v>115</v>
      </c>
      <c r="N119" s="12" t="s">
        <v>116</v>
      </c>
      <c r="O119" s="12" t="s">
        <v>116</v>
      </c>
      <c r="P119" s="12" t="s">
        <v>115</v>
      </c>
      <c r="Q119" s="12" t="s">
        <v>116</v>
      </c>
      <c r="R119" s="12" t="s">
        <v>116</v>
      </c>
      <c r="S119" s="12" t="s">
        <v>116</v>
      </c>
      <c r="T119" s="12" t="s">
        <v>116</v>
      </c>
      <c r="U119" s="12" t="s">
        <v>116</v>
      </c>
      <c r="V119" s="12" t="s">
        <v>115</v>
      </c>
      <c r="W119" s="12" t="s">
        <v>116</v>
      </c>
      <c r="X119" s="12" t="s">
        <v>116</v>
      </c>
      <c r="Y119" s="12" t="s">
        <v>116</v>
      </c>
      <c r="Z119" s="12" t="s">
        <v>116</v>
      </c>
      <c r="AA119" s="12" t="s">
        <v>116</v>
      </c>
      <c r="AB119" s="12" t="s">
        <v>116</v>
      </c>
      <c r="AC119" s="12" t="s">
        <v>116</v>
      </c>
      <c r="AD119" s="12" t="s">
        <v>115</v>
      </c>
      <c r="AE119" s="12" t="s">
        <v>116</v>
      </c>
      <c r="AF119" s="12" t="s">
        <v>116</v>
      </c>
      <c r="AG119" s="12" t="s">
        <v>115</v>
      </c>
      <c r="AH119" s="12" t="s">
        <v>115</v>
      </c>
      <c r="AI119" s="12" t="s">
        <v>116</v>
      </c>
      <c r="AJ119" s="12" t="s">
        <v>116</v>
      </c>
      <c r="AK119" s="12" t="s">
        <v>116</v>
      </c>
      <c r="AL119" s="12" t="s">
        <v>115</v>
      </c>
      <c r="AM119" s="12" t="s">
        <v>116</v>
      </c>
      <c r="AN119" s="12" t="s">
        <v>116</v>
      </c>
      <c r="AO119" s="12" t="s">
        <v>115</v>
      </c>
      <c r="AP119" s="12" t="s">
        <v>116</v>
      </c>
      <c r="AQ119" s="12" t="s">
        <v>116</v>
      </c>
      <c r="AR119" s="12" t="s">
        <v>116</v>
      </c>
      <c r="AS119" s="12" t="s">
        <v>116</v>
      </c>
      <c r="AT119" s="12" t="s">
        <v>116</v>
      </c>
      <c r="AU119" s="12" t="s">
        <v>116</v>
      </c>
      <c r="AV119" s="12" t="s">
        <v>116</v>
      </c>
      <c r="AW119" s="12" t="s">
        <v>116</v>
      </c>
      <c r="AX119" s="12" t="s">
        <v>116</v>
      </c>
      <c r="AY119" s="12" t="s">
        <v>116</v>
      </c>
      <c r="AZ119" s="12" t="s">
        <v>116</v>
      </c>
      <c r="BA119" s="12" t="s">
        <v>116</v>
      </c>
      <c r="BB119" s="12" t="s">
        <v>116</v>
      </c>
      <c r="BC119" s="12" t="s">
        <v>116</v>
      </c>
      <c r="BD119" s="12" t="s">
        <v>115</v>
      </c>
      <c r="BE119" s="12" t="s">
        <v>116</v>
      </c>
      <c r="BG119" s="1">
        <f t="shared" ref="BG119:BG139" si="21">COUNTIF(B119:BE119,"F")</f>
        <v>10</v>
      </c>
    </row>
    <row r="120" spans="1:59" ht="20" customHeight="1" x14ac:dyDescent="0.15">
      <c r="A120" s="8" t="s">
        <v>217</v>
      </c>
      <c r="B120" s="12" t="s">
        <v>116</v>
      </c>
      <c r="C120" s="12" t="s">
        <v>116</v>
      </c>
      <c r="D120" s="12" t="s">
        <v>116</v>
      </c>
      <c r="E120" s="12" t="s">
        <v>116</v>
      </c>
      <c r="F120" s="12" t="s">
        <v>116</v>
      </c>
      <c r="G120" s="12" t="s">
        <v>116</v>
      </c>
      <c r="H120" s="12" t="s">
        <v>115</v>
      </c>
      <c r="I120" s="12" t="s">
        <v>116</v>
      </c>
      <c r="J120" s="12" t="s">
        <v>116</v>
      </c>
      <c r="K120" s="12" t="s">
        <v>116</v>
      </c>
      <c r="L120" s="12" t="s">
        <v>116</v>
      </c>
      <c r="M120" s="12" t="s">
        <v>115</v>
      </c>
      <c r="N120" s="12" t="s">
        <v>116</v>
      </c>
      <c r="O120" s="12" t="s">
        <v>116</v>
      </c>
      <c r="P120" s="12" t="s">
        <v>115</v>
      </c>
      <c r="Q120" s="12" t="s">
        <v>116</v>
      </c>
      <c r="R120" s="12" t="s">
        <v>116</v>
      </c>
      <c r="S120" s="12" t="s">
        <v>116</v>
      </c>
      <c r="T120" s="12" t="s">
        <v>116</v>
      </c>
      <c r="U120" s="12" t="s">
        <v>116</v>
      </c>
      <c r="V120" s="12" t="s">
        <v>115</v>
      </c>
      <c r="W120" s="12" t="s">
        <v>116</v>
      </c>
      <c r="X120" s="12" t="s">
        <v>116</v>
      </c>
      <c r="Y120" s="12" t="s">
        <v>116</v>
      </c>
      <c r="Z120" s="12" t="s">
        <v>116</v>
      </c>
      <c r="AA120" s="12" t="s">
        <v>116</v>
      </c>
      <c r="AB120" s="12" t="s">
        <v>116</v>
      </c>
      <c r="AC120" s="12" t="s">
        <v>116</v>
      </c>
      <c r="AD120" s="12" t="s">
        <v>115</v>
      </c>
      <c r="AE120" s="12" t="s">
        <v>116</v>
      </c>
      <c r="AF120" s="12" t="s">
        <v>116</v>
      </c>
      <c r="AG120" s="12" t="s">
        <v>115</v>
      </c>
      <c r="AH120" s="12" t="s">
        <v>115</v>
      </c>
      <c r="AI120" s="12" t="s">
        <v>116</v>
      </c>
      <c r="AJ120" s="12" t="s">
        <v>116</v>
      </c>
      <c r="AK120" s="12" t="s">
        <v>116</v>
      </c>
      <c r="AL120" s="12" t="s">
        <v>115</v>
      </c>
      <c r="AM120" s="12" t="s">
        <v>116</v>
      </c>
      <c r="AN120" s="12" t="s">
        <v>116</v>
      </c>
      <c r="AO120" s="12" t="s">
        <v>115</v>
      </c>
      <c r="AP120" s="12" t="s">
        <v>116</v>
      </c>
      <c r="AQ120" s="12" t="s">
        <v>116</v>
      </c>
      <c r="AR120" s="12" t="s">
        <v>116</v>
      </c>
      <c r="AS120" s="12" t="s">
        <v>116</v>
      </c>
      <c r="AT120" s="12" t="s">
        <v>116</v>
      </c>
      <c r="AU120" s="12" t="s">
        <v>116</v>
      </c>
      <c r="AV120" s="12" t="s">
        <v>116</v>
      </c>
      <c r="AW120" s="12" t="s">
        <v>116</v>
      </c>
      <c r="AX120" s="12" t="s">
        <v>116</v>
      </c>
      <c r="AY120" s="12" t="s">
        <v>116</v>
      </c>
      <c r="AZ120" s="12" t="s">
        <v>116</v>
      </c>
      <c r="BA120" s="12" t="s">
        <v>116</v>
      </c>
      <c r="BB120" s="12" t="s">
        <v>116</v>
      </c>
      <c r="BC120" s="12" t="s">
        <v>116</v>
      </c>
      <c r="BD120" s="12" t="s">
        <v>115</v>
      </c>
      <c r="BE120" s="12" t="s">
        <v>116</v>
      </c>
      <c r="BG120" s="1">
        <f t="shared" si="21"/>
        <v>10</v>
      </c>
    </row>
    <row r="121" spans="1:59" ht="20" customHeight="1" x14ac:dyDescent="0.15">
      <c r="A121" s="8" t="s">
        <v>218</v>
      </c>
      <c r="B121" s="12" t="s">
        <v>116</v>
      </c>
      <c r="C121" s="12" t="s">
        <v>116</v>
      </c>
      <c r="D121" s="12" t="s">
        <v>116</v>
      </c>
      <c r="E121" s="12" t="s">
        <v>116</v>
      </c>
      <c r="F121" s="12" t="s">
        <v>116</v>
      </c>
      <c r="G121" s="12" t="s">
        <v>116</v>
      </c>
      <c r="H121" s="12" t="s">
        <v>115</v>
      </c>
      <c r="I121" s="12" t="s">
        <v>116</v>
      </c>
      <c r="J121" s="12" t="s">
        <v>116</v>
      </c>
      <c r="K121" s="12" t="s">
        <v>116</v>
      </c>
      <c r="L121" s="12" t="s">
        <v>116</v>
      </c>
      <c r="M121" s="12" t="s">
        <v>115</v>
      </c>
      <c r="N121" s="12" t="s">
        <v>116</v>
      </c>
      <c r="O121" s="12" t="s">
        <v>115</v>
      </c>
      <c r="P121" s="12" t="s">
        <v>115</v>
      </c>
      <c r="Q121" s="12" t="s">
        <v>116</v>
      </c>
      <c r="R121" s="12" t="s">
        <v>116</v>
      </c>
      <c r="S121" s="12" t="s">
        <v>116</v>
      </c>
      <c r="T121" s="12" t="s">
        <v>116</v>
      </c>
      <c r="U121" s="12" t="s">
        <v>116</v>
      </c>
      <c r="V121" s="12" t="s">
        <v>115</v>
      </c>
      <c r="W121" s="12" t="s">
        <v>116</v>
      </c>
      <c r="X121" s="12" t="s">
        <v>116</v>
      </c>
      <c r="Y121" s="12" t="s">
        <v>116</v>
      </c>
      <c r="Z121" s="12" t="s">
        <v>116</v>
      </c>
      <c r="AA121" s="12" t="s">
        <v>116</v>
      </c>
      <c r="AB121" s="12" t="s">
        <v>116</v>
      </c>
      <c r="AC121" s="12" t="s">
        <v>116</v>
      </c>
      <c r="AD121" s="12" t="s">
        <v>115</v>
      </c>
      <c r="AE121" s="12" t="s">
        <v>116</v>
      </c>
      <c r="AF121" s="12" t="s">
        <v>116</v>
      </c>
      <c r="AG121" s="12" t="s">
        <v>115</v>
      </c>
      <c r="AH121" s="12" t="s">
        <v>115</v>
      </c>
      <c r="AI121" s="12" t="s">
        <v>116</v>
      </c>
      <c r="AJ121" s="12" t="s">
        <v>116</v>
      </c>
      <c r="AK121" s="12" t="s">
        <v>116</v>
      </c>
      <c r="AL121" s="12" t="s">
        <v>115</v>
      </c>
      <c r="AM121" s="12" t="s">
        <v>116</v>
      </c>
      <c r="AN121" s="12" t="s">
        <v>116</v>
      </c>
      <c r="AO121" s="12" t="s">
        <v>115</v>
      </c>
      <c r="AP121" s="12" t="s">
        <v>116</v>
      </c>
      <c r="AQ121" s="12" t="s">
        <v>116</v>
      </c>
      <c r="AR121" s="12" t="s">
        <v>116</v>
      </c>
      <c r="AS121" s="12" t="s">
        <v>116</v>
      </c>
      <c r="AT121" s="12" t="s">
        <v>116</v>
      </c>
      <c r="AU121" s="12" t="s">
        <v>116</v>
      </c>
      <c r="AV121" s="12" t="s">
        <v>116</v>
      </c>
      <c r="AW121" s="12" t="s">
        <v>116</v>
      </c>
      <c r="AX121" s="12" t="s">
        <v>116</v>
      </c>
      <c r="AY121" s="12" t="s">
        <v>116</v>
      </c>
      <c r="AZ121" s="12" t="s">
        <v>116</v>
      </c>
      <c r="BA121" s="12" t="s">
        <v>116</v>
      </c>
      <c r="BB121" s="12" t="s">
        <v>116</v>
      </c>
      <c r="BC121" s="12" t="s">
        <v>116</v>
      </c>
      <c r="BD121" s="12" t="s">
        <v>115</v>
      </c>
      <c r="BE121" s="12" t="s">
        <v>116</v>
      </c>
      <c r="BG121" s="1">
        <f t="shared" si="21"/>
        <v>11</v>
      </c>
    </row>
    <row r="122" spans="1:59" ht="20" customHeight="1" x14ac:dyDescent="0.15">
      <c r="A122" s="8" t="s">
        <v>219</v>
      </c>
      <c r="B122" s="12" t="s">
        <v>115</v>
      </c>
      <c r="C122" s="12" t="s">
        <v>116</v>
      </c>
      <c r="D122" s="12" t="s">
        <v>116</v>
      </c>
      <c r="E122" s="12" t="s">
        <v>116</v>
      </c>
      <c r="F122" s="12" t="s">
        <v>116</v>
      </c>
      <c r="G122" s="12" t="s">
        <v>116</v>
      </c>
      <c r="H122" s="12" t="s">
        <v>115</v>
      </c>
      <c r="I122" s="12" t="s">
        <v>116</v>
      </c>
      <c r="J122" s="12" t="s">
        <v>116</v>
      </c>
      <c r="K122" s="12" t="s">
        <v>116</v>
      </c>
      <c r="L122" s="12" t="s">
        <v>116</v>
      </c>
      <c r="M122" s="12" t="s">
        <v>115</v>
      </c>
      <c r="N122" s="12" t="s">
        <v>116</v>
      </c>
      <c r="O122" s="12" t="s">
        <v>116</v>
      </c>
      <c r="P122" s="12" t="s">
        <v>116</v>
      </c>
      <c r="Q122" s="12" t="s">
        <v>116</v>
      </c>
      <c r="R122" s="12" t="s">
        <v>116</v>
      </c>
      <c r="S122" s="12" t="s">
        <v>116</v>
      </c>
      <c r="T122" s="12" t="s">
        <v>116</v>
      </c>
      <c r="U122" s="12" t="s">
        <v>116</v>
      </c>
      <c r="V122" s="12" t="s">
        <v>115</v>
      </c>
      <c r="W122" s="12" t="s">
        <v>116</v>
      </c>
      <c r="X122" s="12" t="s">
        <v>116</v>
      </c>
      <c r="Y122" s="12" t="s">
        <v>116</v>
      </c>
      <c r="Z122" s="12" t="s">
        <v>116</v>
      </c>
      <c r="AA122" s="12" t="s">
        <v>116</v>
      </c>
      <c r="AB122" s="12" t="s">
        <v>116</v>
      </c>
      <c r="AC122" s="12" t="s">
        <v>116</v>
      </c>
      <c r="AD122" s="12" t="s">
        <v>115</v>
      </c>
      <c r="AE122" s="12" t="s">
        <v>116</v>
      </c>
      <c r="AF122" s="12" t="s">
        <v>116</v>
      </c>
      <c r="AG122" s="12" t="s">
        <v>115</v>
      </c>
      <c r="AH122" s="12" t="s">
        <v>115</v>
      </c>
      <c r="AI122" s="12" t="s">
        <v>116</v>
      </c>
      <c r="AJ122" s="12" t="s">
        <v>116</v>
      </c>
      <c r="AK122" s="12" t="s">
        <v>116</v>
      </c>
      <c r="AL122" s="12" t="s">
        <v>115</v>
      </c>
      <c r="AM122" s="12" t="s">
        <v>116</v>
      </c>
      <c r="AN122" s="12" t="s">
        <v>116</v>
      </c>
      <c r="AO122" s="12" t="s">
        <v>115</v>
      </c>
      <c r="AP122" s="12" t="s">
        <v>116</v>
      </c>
      <c r="AQ122" s="12" t="s">
        <v>116</v>
      </c>
      <c r="AR122" s="12" t="s">
        <v>116</v>
      </c>
      <c r="AS122" s="12" t="s">
        <v>116</v>
      </c>
      <c r="AT122" s="12" t="s">
        <v>116</v>
      </c>
      <c r="AU122" s="12" t="s">
        <v>116</v>
      </c>
      <c r="AV122" s="12" t="s">
        <v>116</v>
      </c>
      <c r="AW122" s="12" t="s">
        <v>116</v>
      </c>
      <c r="AX122" s="12" t="s">
        <v>115</v>
      </c>
      <c r="AY122" s="12" t="s">
        <v>116</v>
      </c>
      <c r="AZ122" s="12" t="s">
        <v>116</v>
      </c>
      <c r="BA122" s="12" t="s">
        <v>116</v>
      </c>
      <c r="BB122" s="12" t="s">
        <v>116</v>
      </c>
      <c r="BC122" s="12" t="s">
        <v>116</v>
      </c>
      <c r="BD122" s="12" t="s">
        <v>115</v>
      </c>
      <c r="BE122" s="12" t="s">
        <v>116</v>
      </c>
      <c r="BG122" s="1">
        <f t="shared" si="21"/>
        <v>11</v>
      </c>
    </row>
    <row r="123" spans="1:59" ht="20" customHeight="1" x14ac:dyDescent="0.15">
      <c r="A123" s="8" t="s">
        <v>220</v>
      </c>
      <c r="B123" s="12" t="s">
        <v>116</v>
      </c>
      <c r="C123" s="12" t="s">
        <v>116</v>
      </c>
      <c r="D123" s="12" t="s">
        <v>116</v>
      </c>
      <c r="E123" s="12" t="s">
        <v>116</v>
      </c>
      <c r="F123" s="12" t="s">
        <v>116</v>
      </c>
      <c r="G123" s="12" t="s">
        <v>116</v>
      </c>
      <c r="H123" s="12" t="s">
        <v>115</v>
      </c>
      <c r="I123" s="12" t="s">
        <v>116</v>
      </c>
      <c r="J123" s="12" t="s">
        <v>116</v>
      </c>
      <c r="K123" s="12" t="s">
        <v>116</v>
      </c>
      <c r="L123" s="12" t="s">
        <v>116</v>
      </c>
      <c r="M123" s="12" t="s">
        <v>115</v>
      </c>
      <c r="N123" s="12" t="s">
        <v>116</v>
      </c>
      <c r="O123" s="12" t="s">
        <v>116</v>
      </c>
      <c r="P123" s="12" t="s">
        <v>115</v>
      </c>
      <c r="Q123" s="12" t="s">
        <v>116</v>
      </c>
      <c r="R123" s="12" t="s">
        <v>115</v>
      </c>
      <c r="S123" s="12" t="s">
        <v>116</v>
      </c>
      <c r="T123" s="12" t="s">
        <v>116</v>
      </c>
      <c r="U123" s="12" t="s">
        <v>116</v>
      </c>
      <c r="V123" s="12" t="s">
        <v>115</v>
      </c>
      <c r="W123" s="12" t="s">
        <v>116</v>
      </c>
      <c r="X123" s="12" t="s">
        <v>116</v>
      </c>
      <c r="Y123" s="12" t="s">
        <v>116</v>
      </c>
      <c r="Z123" s="12" t="s">
        <v>116</v>
      </c>
      <c r="AA123" s="12" t="s">
        <v>116</v>
      </c>
      <c r="AB123" s="12" t="s">
        <v>116</v>
      </c>
      <c r="AC123" s="12" t="s">
        <v>116</v>
      </c>
      <c r="AD123" s="12" t="s">
        <v>115</v>
      </c>
      <c r="AE123" s="12" t="s">
        <v>116</v>
      </c>
      <c r="AF123" s="12" t="s">
        <v>116</v>
      </c>
      <c r="AG123" s="12" t="s">
        <v>115</v>
      </c>
      <c r="AH123" s="12" t="s">
        <v>115</v>
      </c>
      <c r="AI123" s="12" t="s">
        <v>116</v>
      </c>
      <c r="AJ123" s="12" t="s">
        <v>116</v>
      </c>
      <c r="AK123" s="12" t="s">
        <v>116</v>
      </c>
      <c r="AL123" s="12" t="s">
        <v>115</v>
      </c>
      <c r="AM123" s="12" t="s">
        <v>116</v>
      </c>
      <c r="AN123" s="12" t="s">
        <v>116</v>
      </c>
      <c r="AO123" s="12" t="s">
        <v>115</v>
      </c>
      <c r="AP123" s="12" t="s">
        <v>116</v>
      </c>
      <c r="AQ123" s="12" t="s">
        <v>116</v>
      </c>
      <c r="AR123" s="12" t="s">
        <v>116</v>
      </c>
      <c r="AS123" s="12" t="s">
        <v>116</v>
      </c>
      <c r="AT123" s="12" t="s">
        <v>116</v>
      </c>
      <c r="AU123" s="12" t="s">
        <v>116</v>
      </c>
      <c r="AV123" s="12" t="s">
        <v>116</v>
      </c>
      <c r="AW123" s="12" t="s">
        <v>116</v>
      </c>
      <c r="AX123" s="12" t="s">
        <v>115</v>
      </c>
      <c r="AY123" s="12" t="s">
        <v>116</v>
      </c>
      <c r="AZ123" s="12" t="s">
        <v>116</v>
      </c>
      <c r="BA123" s="12" t="s">
        <v>116</v>
      </c>
      <c r="BB123" s="12" t="s">
        <v>116</v>
      </c>
      <c r="BC123" s="12" t="s">
        <v>116</v>
      </c>
      <c r="BD123" s="12" t="s">
        <v>115</v>
      </c>
      <c r="BE123" s="12" t="s">
        <v>116</v>
      </c>
      <c r="BG123" s="1">
        <f t="shared" si="21"/>
        <v>12</v>
      </c>
    </row>
    <row r="124" spans="1:59" ht="20" customHeight="1" x14ac:dyDescent="0.15">
      <c r="A124" s="21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4"/>
      <c r="BG124" s="14"/>
    </row>
    <row r="125" spans="1:59" ht="20" customHeight="1" x14ac:dyDescent="0.15">
      <c r="A125" s="8" t="s">
        <v>221</v>
      </c>
      <c r="B125" s="12" t="s">
        <v>115</v>
      </c>
      <c r="C125" s="11" t="s">
        <v>116</v>
      </c>
      <c r="D125" s="11" t="s">
        <v>116</v>
      </c>
      <c r="E125" s="11" t="s">
        <v>116</v>
      </c>
      <c r="F125" s="11" t="s">
        <v>116</v>
      </c>
      <c r="G125" s="11" t="s">
        <v>116</v>
      </c>
      <c r="H125" s="11" t="s">
        <v>115</v>
      </c>
      <c r="I125" s="11" t="s">
        <v>115</v>
      </c>
      <c r="J125" s="11" t="s">
        <v>116</v>
      </c>
      <c r="K125" s="11" t="s">
        <v>116</v>
      </c>
      <c r="L125" s="11" t="s">
        <v>116</v>
      </c>
      <c r="M125" s="11" t="s">
        <v>116</v>
      </c>
      <c r="N125" s="11" t="s">
        <v>116</v>
      </c>
      <c r="O125" s="11" t="s">
        <v>115</v>
      </c>
      <c r="P125" s="11" t="s">
        <v>115</v>
      </c>
      <c r="Q125" s="11" t="s">
        <v>116</v>
      </c>
      <c r="R125" s="11" t="s">
        <v>116</v>
      </c>
      <c r="S125" s="11" t="s">
        <v>115</v>
      </c>
      <c r="T125" s="11" t="s">
        <v>116</v>
      </c>
      <c r="U125" s="11" t="s">
        <v>116</v>
      </c>
      <c r="V125" s="11" t="s">
        <v>116</v>
      </c>
      <c r="W125" s="11" t="s">
        <v>116</v>
      </c>
      <c r="X125" s="11" t="s">
        <v>116</v>
      </c>
      <c r="Y125" s="11" t="s">
        <v>116</v>
      </c>
      <c r="Z125" s="11" t="s">
        <v>116</v>
      </c>
      <c r="AA125" s="11" t="s">
        <v>116</v>
      </c>
      <c r="AB125" s="11" t="s">
        <v>116</v>
      </c>
      <c r="AC125" s="11" t="s">
        <v>116</v>
      </c>
      <c r="AD125" s="11" t="s">
        <v>116</v>
      </c>
      <c r="AE125" s="11" t="s">
        <v>116</v>
      </c>
      <c r="AF125" s="11" t="s">
        <v>116</v>
      </c>
      <c r="AG125" s="11" t="s">
        <v>115</v>
      </c>
      <c r="AH125" s="11" t="s">
        <v>116</v>
      </c>
      <c r="AI125" s="11" t="s">
        <v>116</v>
      </c>
      <c r="AJ125" s="11" t="s">
        <v>116</v>
      </c>
      <c r="AK125" s="11" t="s">
        <v>116</v>
      </c>
      <c r="AL125" s="11" t="s">
        <v>116</v>
      </c>
      <c r="AM125" s="11" t="s">
        <v>116</v>
      </c>
      <c r="AN125" s="11" t="s">
        <v>116</v>
      </c>
      <c r="AO125" s="11" t="s">
        <v>116</v>
      </c>
      <c r="AP125" s="11" t="s">
        <v>116</v>
      </c>
      <c r="AQ125" s="11" t="s">
        <v>116</v>
      </c>
      <c r="AR125" s="11" t="s">
        <v>116</v>
      </c>
      <c r="AS125" s="11" t="s">
        <v>116</v>
      </c>
      <c r="AT125" s="11" t="s">
        <v>116</v>
      </c>
      <c r="AU125" s="11" t="s">
        <v>116</v>
      </c>
      <c r="AV125" s="11" t="s">
        <v>116</v>
      </c>
      <c r="AW125" s="11" t="s">
        <v>116</v>
      </c>
      <c r="AX125" s="11" t="s">
        <v>115</v>
      </c>
      <c r="AY125" s="11" t="s">
        <v>116</v>
      </c>
      <c r="AZ125" s="11" t="s">
        <v>116</v>
      </c>
      <c r="BA125" s="11" t="s">
        <v>116</v>
      </c>
      <c r="BB125" s="11" t="s">
        <v>116</v>
      </c>
      <c r="BC125" s="11" t="s">
        <v>115</v>
      </c>
      <c r="BD125" s="11" t="s">
        <v>115</v>
      </c>
      <c r="BE125" s="11" t="s">
        <v>116</v>
      </c>
      <c r="BG125" s="1">
        <f t="shared" si="21"/>
        <v>10</v>
      </c>
    </row>
    <row r="126" spans="1:59" ht="20" customHeight="1" x14ac:dyDescent="0.15">
      <c r="A126" s="8" t="s">
        <v>222</v>
      </c>
      <c r="B126" s="12" t="s">
        <v>115</v>
      </c>
      <c r="C126" s="11" t="s">
        <v>116</v>
      </c>
      <c r="D126" s="11" t="s">
        <v>116</v>
      </c>
      <c r="E126" s="11" t="s">
        <v>116</v>
      </c>
      <c r="F126" s="11" t="s">
        <v>116</v>
      </c>
      <c r="G126" s="11" t="s">
        <v>116</v>
      </c>
      <c r="H126" s="11" t="s">
        <v>115</v>
      </c>
      <c r="I126" s="11" t="s">
        <v>115</v>
      </c>
      <c r="J126" s="11" t="s">
        <v>116</v>
      </c>
      <c r="K126" s="11" t="s">
        <v>116</v>
      </c>
      <c r="L126" s="11" t="s">
        <v>116</v>
      </c>
      <c r="M126" s="11" t="s">
        <v>116</v>
      </c>
      <c r="N126" s="11" t="s">
        <v>116</v>
      </c>
      <c r="O126" s="11" t="s">
        <v>115</v>
      </c>
      <c r="P126" s="11" t="s">
        <v>116</v>
      </c>
      <c r="Q126" s="11" t="s">
        <v>116</v>
      </c>
      <c r="R126" s="11" t="s">
        <v>116</v>
      </c>
      <c r="S126" s="11" t="s">
        <v>115</v>
      </c>
      <c r="T126" s="11" t="s">
        <v>116</v>
      </c>
      <c r="U126" s="11" t="s">
        <v>116</v>
      </c>
      <c r="V126" s="11" t="s">
        <v>115</v>
      </c>
      <c r="W126" s="11" t="s">
        <v>116</v>
      </c>
      <c r="X126" s="11" t="s">
        <v>116</v>
      </c>
      <c r="Y126" s="11" t="s">
        <v>116</v>
      </c>
      <c r="Z126" s="11" t="s">
        <v>116</v>
      </c>
      <c r="AA126" s="11" t="s">
        <v>116</v>
      </c>
      <c r="AB126" s="11" t="s">
        <v>116</v>
      </c>
      <c r="AC126" s="11" t="s">
        <v>116</v>
      </c>
      <c r="AD126" s="11" t="s">
        <v>116</v>
      </c>
      <c r="AE126" s="11" t="s">
        <v>116</v>
      </c>
      <c r="AF126" s="11" t="s">
        <v>116</v>
      </c>
      <c r="AG126" s="11" t="s">
        <v>115</v>
      </c>
      <c r="AH126" s="11" t="s">
        <v>116</v>
      </c>
      <c r="AI126" s="11" t="s">
        <v>116</v>
      </c>
      <c r="AJ126" s="11" t="s">
        <v>116</v>
      </c>
      <c r="AK126" s="11" t="s">
        <v>116</v>
      </c>
      <c r="AL126" s="11" t="s">
        <v>116</v>
      </c>
      <c r="AM126" s="11" t="s">
        <v>116</v>
      </c>
      <c r="AN126" s="11" t="s">
        <v>116</v>
      </c>
      <c r="AO126" s="11" t="s">
        <v>116</v>
      </c>
      <c r="AP126" s="11" t="s">
        <v>116</v>
      </c>
      <c r="AQ126" s="11" t="s">
        <v>115</v>
      </c>
      <c r="AR126" s="11" t="s">
        <v>116</v>
      </c>
      <c r="AS126" s="11" t="s">
        <v>116</v>
      </c>
      <c r="AT126" s="11" t="s">
        <v>116</v>
      </c>
      <c r="AU126" s="11" t="s">
        <v>116</v>
      </c>
      <c r="AV126" s="11" t="s">
        <v>116</v>
      </c>
      <c r="AW126" s="11" t="s">
        <v>116</v>
      </c>
      <c r="AX126" s="11" t="s">
        <v>116</v>
      </c>
      <c r="AY126" s="11" t="s">
        <v>116</v>
      </c>
      <c r="AZ126" s="11" t="s">
        <v>116</v>
      </c>
      <c r="BA126" s="11" t="s">
        <v>116</v>
      </c>
      <c r="BB126" s="11" t="s">
        <v>116</v>
      </c>
      <c r="BC126" s="11" t="s">
        <v>116</v>
      </c>
      <c r="BD126" s="11" t="s">
        <v>115</v>
      </c>
      <c r="BE126" s="11" t="s">
        <v>116</v>
      </c>
      <c r="BG126" s="1">
        <f t="shared" si="21"/>
        <v>9</v>
      </c>
    </row>
    <row r="127" spans="1:59" ht="20" customHeight="1" x14ac:dyDescent="0.15">
      <c r="A127" s="8" t="s">
        <v>223</v>
      </c>
      <c r="B127" s="12" t="s">
        <v>115</v>
      </c>
      <c r="C127" s="11" t="s">
        <v>116</v>
      </c>
      <c r="D127" s="11" t="s">
        <v>116</v>
      </c>
      <c r="E127" s="11" t="s">
        <v>116</v>
      </c>
      <c r="F127" s="11" t="s">
        <v>116</v>
      </c>
      <c r="G127" s="11" t="s">
        <v>116</v>
      </c>
      <c r="H127" s="11" t="s">
        <v>115</v>
      </c>
      <c r="I127" s="11" t="s">
        <v>115</v>
      </c>
      <c r="J127" s="11" t="s">
        <v>116</v>
      </c>
      <c r="K127" s="11" t="s">
        <v>116</v>
      </c>
      <c r="L127" s="11" t="s">
        <v>116</v>
      </c>
      <c r="M127" s="11" t="s">
        <v>116</v>
      </c>
      <c r="N127" s="11" t="s">
        <v>116</v>
      </c>
      <c r="O127" s="11" t="s">
        <v>115</v>
      </c>
      <c r="P127" s="11" t="s">
        <v>116</v>
      </c>
      <c r="Q127" s="11" t="s">
        <v>116</v>
      </c>
      <c r="R127" s="11" t="s">
        <v>116</v>
      </c>
      <c r="S127" s="11" t="s">
        <v>115</v>
      </c>
      <c r="T127" s="11" t="s">
        <v>116</v>
      </c>
      <c r="U127" s="11" t="s">
        <v>116</v>
      </c>
      <c r="V127" s="11" t="s">
        <v>115</v>
      </c>
      <c r="W127" s="11" t="s">
        <v>116</v>
      </c>
      <c r="X127" s="11" t="s">
        <v>116</v>
      </c>
      <c r="Y127" s="11" t="s">
        <v>116</v>
      </c>
      <c r="Z127" s="11" t="s">
        <v>116</v>
      </c>
      <c r="AA127" s="11" t="s">
        <v>116</v>
      </c>
      <c r="AB127" s="11" t="s">
        <v>116</v>
      </c>
      <c r="AC127" s="11" t="s">
        <v>116</v>
      </c>
      <c r="AD127" s="11" t="s">
        <v>116</v>
      </c>
      <c r="AE127" s="11" t="s">
        <v>116</v>
      </c>
      <c r="AF127" s="11" t="s">
        <v>116</v>
      </c>
      <c r="AG127" s="11" t="s">
        <v>115</v>
      </c>
      <c r="AH127" s="11" t="s">
        <v>116</v>
      </c>
      <c r="AI127" s="11" t="s">
        <v>116</v>
      </c>
      <c r="AJ127" s="11" t="s">
        <v>116</v>
      </c>
      <c r="AK127" s="11" t="s">
        <v>116</v>
      </c>
      <c r="AL127" s="11" t="s">
        <v>116</v>
      </c>
      <c r="AM127" s="11" t="s">
        <v>116</v>
      </c>
      <c r="AN127" s="11" t="s">
        <v>116</v>
      </c>
      <c r="AO127" s="11" t="s">
        <v>116</v>
      </c>
      <c r="AP127" s="11" t="s">
        <v>116</v>
      </c>
      <c r="AQ127" s="11" t="s">
        <v>115</v>
      </c>
      <c r="AR127" s="11" t="s">
        <v>116</v>
      </c>
      <c r="AS127" s="11" t="s">
        <v>116</v>
      </c>
      <c r="AT127" s="11" t="s">
        <v>116</v>
      </c>
      <c r="AU127" s="11" t="s">
        <v>116</v>
      </c>
      <c r="AV127" s="11" t="s">
        <v>116</v>
      </c>
      <c r="AW127" s="11" t="s">
        <v>116</v>
      </c>
      <c r="AX127" s="11" t="s">
        <v>116</v>
      </c>
      <c r="AY127" s="11" t="s">
        <v>116</v>
      </c>
      <c r="AZ127" s="11" t="s">
        <v>116</v>
      </c>
      <c r="BA127" s="11" t="s">
        <v>116</v>
      </c>
      <c r="BB127" s="11" t="s">
        <v>116</v>
      </c>
      <c r="BC127" s="11" t="s">
        <v>116</v>
      </c>
      <c r="BD127" s="11" t="s">
        <v>115</v>
      </c>
      <c r="BE127" s="11" t="s">
        <v>116</v>
      </c>
      <c r="BG127" s="1">
        <f t="shared" si="21"/>
        <v>9</v>
      </c>
    </row>
    <row r="128" spans="1:59" ht="20" customHeight="1" x14ac:dyDescent="0.15">
      <c r="A128" s="8" t="s">
        <v>224</v>
      </c>
      <c r="B128" s="12" t="s">
        <v>115</v>
      </c>
      <c r="C128" s="11" t="s">
        <v>116</v>
      </c>
      <c r="D128" s="11" t="s">
        <v>116</v>
      </c>
      <c r="E128" s="11" t="s">
        <v>116</v>
      </c>
      <c r="F128" s="11" t="s">
        <v>116</v>
      </c>
      <c r="G128" s="11" t="s">
        <v>116</v>
      </c>
      <c r="H128" s="11" t="s">
        <v>115</v>
      </c>
      <c r="I128" s="11" t="s">
        <v>115</v>
      </c>
      <c r="J128" s="11" t="s">
        <v>116</v>
      </c>
      <c r="K128" s="11" t="s">
        <v>116</v>
      </c>
      <c r="L128" s="11" t="s">
        <v>116</v>
      </c>
      <c r="M128" s="11" t="s">
        <v>116</v>
      </c>
      <c r="N128" s="11" t="s">
        <v>116</v>
      </c>
      <c r="O128" s="11" t="s">
        <v>115</v>
      </c>
      <c r="P128" s="11" t="s">
        <v>116</v>
      </c>
      <c r="Q128" s="11" t="s">
        <v>116</v>
      </c>
      <c r="R128" s="11" t="s">
        <v>116</v>
      </c>
      <c r="S128" s="11" t="s">
        <v>115</v>
      </c>
      <c r="T128" s="11" t="s">
        <v>116</v>
      </c>
      <c r="U128" s="11" t="s">
        <v>116</v>
      </c>
      <c r="V128" s="11" t="s">
        <v>115</v>
      </c>
      <c r="W128" s="11" t="s">
        <v>116</v>
      </c>
      <c r="X128" s="11" t="s">
        <v>116</v>
      </c>
      <c r="Y128" s="11" t="s">
        <v>116</v>
      </c>
      <c r="Z128" s="11" t="s">
        <v>116</v>
      </c>
      <c r="AA128" s="11" t="s">
        <v>116</v>
      </c>
      <c r="AB128" s="11" t="s">
        <v>116</v>
      </c>
      <c r="AC128" s="11" t="s">
        <v>116</v>
      </c>
      <c r="AD128" s="11" t="s">
        <v>116</v>
      </c>
      <c r="AE128" s="11" t="s">
        <v>116</v>
      </c>
      <c r="AF128" s="11" t="s">
        <v>116</v>
      </c>
      <c r="AG128" s="11" t="s">
        <v>115</v>
      </c>
      <c r="AH128" s="11" t="s">
        <v>116</v>
      </c>
      <c r="AI128" s="11" t="s">
        <v>116</v>
      </c>
      <c r="AJ128" s="11" t="s">
        <v>116</v>
      </c>
      <c r="AK128" s="11" t="s">
        <v>116</v>
      </c>
      <c r="AL128" s="11" t="s">
        <v>116</v>
      </c>
      <c r="AM128" s="11" t="s">
        <v>116</v>
      </c>
      <c r="AN128" s="11" t="s">
        <v>116</v>
      </c>
      <c r="AO128" s="11" t="s">
        <v>116</v>
      </c>
      <c r="AP128" s="11" t="s">
        <v>116</v>
      </c>
      <c r="AQ128" s="11" t="s">
        <v>115</v>
      </c>
      <c r="AR128" s="11" t="s">
        <v>116</v>
      </c>
      <c r="AS128" s="11" t="s">
        <v>116</v>
      </c>
      <c r="AT128" s="11" t="s">
        <v>116</v>
      </c>
      <c r="AU128" s="11" t="s">
        <v>116</v>
      </c>
      <c r="AV128" s="11" t="s">
        <v>116</v>
      </c>
      <c r="AW128" s="11" t="s">
        <v>116</v>
      </c>
      <c r="AX128" s="11" t="s">
        <v>116</v>
      </c>
      <c r="AY128" s="11" t="s">
        <v>116</v>
      </c>
      <c r="AZ128" s="11" t="s">
        <v>116</v>
      </c>
      <c r="BA128" s="11" t="s">
        <v>116</v>
      </c>
      <c r="BB128" s="11" t="s">
        <v>116</v>
      </c>
      <c r="BC128" s="11" t="s">
        <v>116</v>
      </c>
      <c r="BD128" s="11" t="s">
        <v>115</v>
      </c>
      <c r="BE128" s="11" t="s">
        <v>116</v>
      </c>
      <c r="BG128" s="1">
        <f t="shared" si="21"/>
        <v>9</v>
      </c>
    </row>
    <row r="129" spans="1:59" ht="20" customHeight="1" x14ac:dyDescent="0.15">
      <c r="A129" s="8" t="s">
        <v>225</v>
      </c>
      <c r="B129" s="12" t="s">
        <v>115</v>
      </c>
      <c r="C129" s="11" t="s">
        <v>116</v>
      </c>
      <c r="D129" s="11" t="s">
        <v>116</v>
      </c>
      <c r="E129" s="11" t="s">
        <v>116</v>
      </c>
      <c r="F129" s="11" t="s">
        <v>116</v>
      </c>
      <c r="G129" s="11" t="s">
        <v>116</v>
      </c>
      <c r="H129" s="11" t="s">
        <v>115</v>
      </c>
      <c r="I129" s="11" t="s">
        <v>115</v>
      </c>
      <c r="J129" s="11" t="s">
        <v>116</v>
      </c>
      <c r="K129" s="11" t="s">
        <v>116</v>
      </c>
      <c r="L129" s="11" t="s">
        <v>116</v>
      </c>
      <c r="M129" s="11" t="s">
        <v>116</v>
      </c>
      <c r="N129" s="11" t="s">
        <v>116</v>
      </c>
      <c r="O129" s="11" t="s">
        <v>115</v>
      </c>
      <c r="P129" s="11" t="s">
        <v>116</v>
      </c>
      <c r="Q129" s="11" t="s">
        <v>116</v>
      </c>
      <c r="R129" s="11" t="s">
        <v>116</v>
      </c>
      <c r="S129" s="11" t="s">
        <v>115</v>
      </c>
      <c r="T129" s="11" t="s">
        <v>116</v>
      </c>
      <c r="U129" s="11" t="s">
        <v>116</v>
      </c>
      <c r="V129" s="11" t="s">
        <v>115</v>
      </c>
      <c r="W129" s="11" t="s">
        <v>116</v>
      </c>
      <c r="X129" s="11" t="s">
        <v>116</v>
      </c>
      <c r="Y129" s="11" t="s">
        <v>116</v>
      </c>
      <c r="Z129" s="11" t="s">
        <v>116</v>
      </c>
      <c r="AA129" s="11" t="s">
        <v>116</v>
      </c>
      <c r="AB129" s="11" t="s">
        <v>116</v>
      </c>
      <c r="AC129" s="11" t="s">
        <v>116</v>
      </c>
      <c r="AD129" s="11" t="s">
        <v>116</v>
      </c>
      <c r="AE129" s="11" t="s">
        <v>115</v>
      </c>
      <c r="AF129" s="11" t="s">
        <v>116</v>
      </c>
      <c r="AG129" s="11" t="s">
        <v>115</v>
      </c>
      <c r="AH129" s="11" t="s">
        <v>116</v>
      </c>
      <c r="AI129" s="11" t="s">
        <v>116</v>
      </c>
      <c r="AJ129" s="11" t="s">
        <v>116</v>
      </c>
      <c r="AK129" s="11" t="s">
        <v>116</v>
      </c>
      <c r="AL129" s="11" t="s">
        <v>116</v>
      </c>
      <c r="AM129" s="11" t="s">
        <v>116</v>
      </c>
      <c r="AN129" s="11" t="s">
        <v>116</v>
      </c>
      <c r="AO129" s="11" t="s">
        <v>116</v>
      </c>
      <c r="AP129" s="11" t="s">
        <v>116</v>
      </c>
      <c r="AQ129" s="11" t="s">
        <v>115</v>
      </c>
      <c r="AR129" s="11" t="s">
        <v>116</v>
      </c>
      <c r="AS129" s="11" t="s">
        <v>116</v>
      </c>
      <c r="AT129" s="11" t="s">
        <v>116</v>
      </c>
      <c r="AU129" s="11" t="s">
        <v>116</v>
      </c>
      <c r="AV129" s="11" t="s">
        <v>116</v>
      </c>
      <c r="AW129" s="11" t="s">
        <v>116</v>
      </c>
      <c r="AX129" s="11" t="s">
        <v>116</v>
      </c>
      <c r="AY129" s="11" t="s">
        <v>116</v>
      </c>
      <c r="AZ129" s="11" t="s">
        <v>116</v>
      </c>
      <c r="BA129" s="11" t="s">
        <v>116</v>
      </c>
      <c r="BB129" s="11" t="s">
        <v>116</v>
      </c>
      <c r="BC129" s="11" t="s">
        <v>116</v>
      </c>
      <c r="BD129" s="11" t="s">
        <v>115</v>
      </c>
      <c r="BE129" s="11" t="s">
        <v>116</v>
      </c>
      <c r="BG129" s="1">
        <f t="shared" si="21"/>
        <v>10</v>
      </c>
    </row>
    <row r="130" spans="1:59" ht="20" customHeight="1" x14ac:dyDescent="0.15">
      <c r="A130" s="8" t="s">
        <v>226</v>
      </c>
      <c r="B130" s="12" t="s">
        <v>115</v>
      </c>
      <c r="C130" s="11" t="s">
        <v>116</v>
      </c>
      <c r="D130" s="11" t="s">
        <v>116</v>
      </c>
      <c r="E130" s="11" t="s">
        <v>116</v>
      </c>
      <c r="F130" s="11" t="s">
        <v>116</v>
      </c>
      <c r="G130" s="11" t="s">
        <v>116</v>
      </c>
      <c r="H130" s="11" t="s">
        <v>115</v>
      </c>
      <c r="I130" s="11" t="s">
        <v>116</v>
      </c>
      <c r="J130" s="11" t="s">
        <v>116</v>
      </c>
      <c r="K130" s="11" t="s">
        <v>116</v>
      </c>
      <c r="L130" s="11" t="s">
        <v>116</v>
      </c>
      <c r="M130" s="11" t="s">
        <v>116</v>
      </c>
      <c r="N130" s="11" t="s">
        <v>116</v>
      </c>
      <c r="O130" s="11" t="s">
        <v>116</v>
      </c>
      <c r="P130" s="11" t="s">
        <v>116</v>
      </c>
      <c r="Q130" s="11" t="s">
        <v>116</v>
      </c>
      <c r="R130" s="11" t="s">
        <v>116</v>
      </c>
      <c r="S130" s="11" t="s">
        <v>115</v>
      </c>
      <c r="T130" s="11" t="s">
        <v>116</v>
      </c>
      <c r="U130" s="11" t="s">
        <v>116</v>
      </c>
      <c r="V130" s="11" t="s">
        <v>115</v>
      </c>
      <c r="W130" s="11" t="s">
        <v>116</v>
      </c>
      <c r="X130" s="11" t="s">
        <v>116</v>
      </c>
      <c r="Y130" s="11" t="s">
        <v>116</v>
      </c>
      <c r="Z130" s="11" t="s">
        <v>116</v>
      </c>
      <c r="AA130" s="11" t="s">
        <v>116</v>
      </c>
      <c r="AB130" s="11" t="s">
        <v>116</v>
      </c>
      <c r="AC130" s="11" t="s">
        <v>116</v>
      </c>
      <c r="AD130" s="11" t="s">
        <v>116</v>
      </c>
      <c r="AE130" s="11" t="s">
        <v>116</v>
      </c>
      <c r="AF130" s="11" t="s">
        <v>116</v>
      </c>
      <c r="AG130" s="11" t="s">
        <v>116</v>
      </c>
      <c r="AH130" s="11" t="s">
        <v>116</v>
      </c>
      <c r="AI130" s="11" t="s">
        <v>116</v>
      </c>
      <c r="AJ130" s="11" t="s">
        <v>116</v>
      </c>
      <c r="AK130" s="11" t="s">
        <v>116</v>
      </c>
      <c r="AL130" s="11" t="s">
        <v>116</v>
      </c>
      <c r="AM130" s="11" t="s">
        <v>116</v>
      </c>
      <c r="AN130" s="11" t="s">
        <v>116</v>
      </c>
      <c r="AO130" s="11" t="s">
        <v>116</v>
      </c>
      <c r="AP130" s="11" t="s">
        <v>116</v>
      </c>
      <c r="AQ130" s="11" t="s">
        <v>115</v>
      </c>
      <c r="AR130" s="11" t="s">
        <v>116</v>
      </c>
      <c r="AS130" s="11" t="s">
        <v>116</v>
      </c>
      <c r="AT130" s="11" t="s">
        <v>116</v>
      </c>
      <c r="AU130" s="11" t="s">
        <v>116</v>
      </c>
      <c r="AV130" s="11" t="s">
        <v>116</v>
      </c>
      <c r="AW130" s="11" t="s">
        <v>116</v>
      </c>
      <c r="AX130" s="11" t="s">
        <v>116</v>
      </c>
      <c r="AY130" s="11" t="s">
        <v>116</v>
      </c>
      <c r="AZ130" s="11" t="s">
        <v>116</v>
      </c>
      <c r="BA130" s="11" t="s">
        <v>116</v>
      </c>
      <c r="BB130" s="11" t="s">
        <v>116</v>
      </c>
      <c r="BC130" s="11" t="s">
        <v>116</v>
      </c>
      <c r="BD130" s="11" t="s">
        <v>115</v>
      </c>
      <c r="BE130" s="11" t="s">
        <v>116</v>
      </c>
      <c r="BG130" s="1">
        <f t="shared" si="21"/>
        <v>6</v>
      </c>
    </row>
    <row r="131" spans="1:59" ht="20" customHeight="1" x14ac:dyDescent="0.15">
      <c r="A131" s="21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4"/>
      <c r="BG131" s="14"/>
    </row>
    <row r="132" spans="1:59" ht="20" customHeight="1" x14ac:dyDescent="0.15">
      <c r="A132" s="8" t="s">
        <v>227</v>
      </c>
      <c r="B132" s="12" t="s">
        <v>115</v>
      </c>
      <c r="C132" s="11" t="s">
        <v>116</v>
      </c>
      <c r="D132" s="11" t="s">
        <v>116</v>
      </c>
      <c r="E132" s="11" t="s">
        <v>116</v>
      </c>
      <c r="F132" s="11" t="s">
        <v>116</v>
      </c>
      <c r="G132" s="11" t="s">
        <v>116</v>
      </c>
      <c r="H132" s="11" t="s">
        <v>115</v>
      </c>
      <c r="I132" s="11" t="s">
        <v>115</v>
      </c>
      <c r="J132" s="11" t="s">
        <v>116</v>
      </c>
      <c r="K132" s="11" t="s">
        <v>116</v>
      </c>
      <c r="L132" s="11" t="s">
        <v>116</v>
      </c>
      <c r="M132" s="11" t="s">
        <v>116</v>
      </c>
      <c r="N132" s="11" t="s">
        <v>116</v>
      </c>
      <c r="O132" s="11" t="s">
        <v>116</v>
      </c>
      <c r="P132" s="11" t="s">
        <v>116</v>
      </c>
      <c r="Q132" s="11" t="s">
        <v>116</v>
      </c>
      <c r="R132" s="11" t="s">
        <v>116</v>
      </c>
      <c r="S132" s="11" t="s">
        <v>115</v>
      </c>
      <c r="T132" s="11" t="s">
        <v>115</v>
      </c>
      <c r="U132" s="11" t="s">
        <v>116</v>
      </c>
      <c r="V132" s="11" t="s">
        <v>115</v>
      </c>
      <c r="W132" s="11" t="s">
        <v>116</v>
      </c>
      <c r="X132" s="11" t="s">
        <v>116</v>
      </c>
      <c r="Y132" s="11" t="s">
        <v>116</v>
      </c>
      <c r="Z132" s="11" t="s">
        <v>115</v>
      </c>
      <c r="AA132" s="11" t="s">
        <v>116</v>
      </c>
      <c r="AB132" s="11" t="s">
        <v>116</v>
      </c>
      <c r="AC132" s="11" t="s">
        <v>115</v>
      </c>
      <c r="AD132" s="11" t="s">
        <v>116</v>
      </c>
      <c r="AE132" s="11" t="s">
        <v>115</v>
      </c>
      <c r="AF132" s="11" t="s">
        <v>116</v>
      </c>
      <c r="AG132" s="11" t="s">
        <v>115</v>
      </c>
      <c r="AH132" s="11" t="s">
        <v>115</v>
      </c>
      <c r="AI132" s="11" t="s">
        <v>116</v>
      </c>
      <c r="AJ132" s="11" t="s">
        <v>116</v>
      </c>
      <c r="AK132" s="11" t="s">
        <v>116</v>
      </c>
      <c r="AL132" s="11" t="s">
        <v>115</v>
      </c>
      <c r="AM132" s="11" t="s">
        <v>116</v>
      </c>
      <c r="AN132" s="11" t="s">
        <v>116</v>
      </c>
      <c r="AO132" s="11" t="s">
        <v>116</v>
      </c>
      <c r="AP132" s="11" t="s">
        <v>116</v>
      </c>
      <c r="AQ132" s="11" t="s">
        <v>115</v>
      </c>
      <c r="AR132" s="11" t="s">
        <v>116</v>
      </c>
      <c r="AS132" s="11" t="s">
        <v>116</v>
      </c>
      <c r="AT132" s="11" t="s">
        <v>116</v>
      </c>
      <c r="AU132" s="11" t="s">
        <v>116</v>
      </c>
      <c r="AV132" s="11" t="s">
        <v>116</v>
      </c>
      <c r="AW132" s="11" t="s">
        <v>116</v>
      </c>
      <c r="AX132" s="11" t="s">
        <v>116</v>
      </c>
      <c r="AY132" s="11" t="s">
        <v>116</v>
      </c>
      <c r="AZ132" s="11" t="s">
        <v>116</v>
      </c>
      <c r="BA132" s="11" t="s">
        <v>116</v>
      </c>
      <c r="BB132" s="11" t="s">
        <v>116</v>
      </c>
      <c r="BC132" s="11" t="s">
        <v>116</v>
      </c>
      <c r="BD132" s="11" t="s">
        <v>115</v>
      </c>
      <c r="BE132" s="11" t="s">
        <v>116</v>
      </c>
      <c r="BG132" s="1">
        <f t="shared" si="21"/>
        <v>14</v>
      </c>
    </row>
    <row r="133" spans="1:59" ht="20" customHeight="1" x14ac:dyDescent="0.15">
      <c r="A133" s="8" t="s">
        <v>228</v>
      </c>
      <c r="B133" s="12" t="s">
        <v>115</v>
      </c>
      <c r="C133" s="11" t="s">
        <v>116</v>
      </c>
      <c r="D133" s="11" t="s">
        <v>116</v>
      </c>
      <c r="E133" s="11" t="s">
        <v>116</v>
      </c>
      <c r="F133" s="11" t="s">
        <v>116</v>
      </c>
      <c r="G133" s="11" t="s">
        <v>116</v>
      </c>
      <c r="H133" s="11" t="s">
        <v>115</v>
      </c>
      <c r="I133" s="11" t="s">
        <v>116</v>
      </c>
      <c r="J133" s="11" t="s">
        <v>116</v>
      </c>
      <c r="K133" s="11" t="s">
        <v>116</v>
      </c>
      <c r="L133" s="11" t="s">
        <v>116</v>
      </c>
      <c r="M133" s="11" t="s">
        <v>115</v>
      </c>
      <c r="N133" s="11" t="s">
        <v>116</v>
      </c>
      <c r="O133" s="11" t="s">
        <v>115</v>
      </c>
      <c r="P133" s="11" t="s">
        <v>116</v>
      </c>
      <c r="Q133" s="11" t="s">
        <v>116</v>
      </c>
      <c r="R133" s="11" t="s">
        <v>116</v>
      </c>
      <c r="S133" s="11" t="s">
        <v>115</v>
      </c>
      <c r="T133" s="11" t="s">
        <v>115</v>
      </c>
      <c r="U133" s="11" t="s">
        <v>116</v>
      </c>
      <c r="V133" s="11" t="s">
        <v>115</v>
      </c>
      <c r="W133" s="11" t="s">
        <v>116</v>
      </c>
      <c r="X133" s="11" t="s">
        <v>116</v>
      </c>
      <c r="Y133" s="11" t="s">
        <v>116</v>
      </c>
      <c r="Z133" s="11" t="s">
        <v>116</v>
      </c>
      <c r="AA133" s="11" t="s">
        <v>116</v>
      </c>
      <c r="AB133" s="11" t="s">
        <v>116</v>
      </c>
      <c r="AC133" s="11" t="s">
        <v>115</v>
      </c>
      <c r="AD133" s="11" t="s">
        <v>116</v>
      </c>
      <c r="AE133" s="11" t="s">
        <v>115</v>
      </c>
      <c r="AF133" s="11" t="s">
        <v>116</v>
      </c>
      <c r="AG133" s="11" t="s">
        <v>115</v>
      </c>
      <c r="AH133" s="11" t="s">
        <v>115</v>
      </c>
      <c r="AI133" s="11" t="s">
        <v>116</v>
      </c>
      <c r="AJ133" s="11" t="s">
        <v>116</v>
      </c>
      <c r="AK133" s="11" t="s">
        <v>116</v>
      </c>
      <c r="AL133" s="11" t="s">
        <v>115</v>
      </c>
      <c r="AM133" s="11" t="s">
        <v>116</v>
      </c>
      <c r="AN133" s="11" t="s">
        <v>116</v>
      </c>
      <c r="AO133" s="11" t="s">
        <v>116</v>
      </c>
      <c r="AP133" s="11" t="s">
        <v>116</v>
      </c>
      <c r="AQ133" s="11" t="s">
        <v>115</v>
      </c>
      <c r="AR133" s="11" t="s">
        <v>116</v>
      </c>
      <c r="AS133" s="11" t="s">
        <v>116</v>
      </c>
      <c r="AT133" s="11" t="s">
        <v>116</v>
      </c>
      <c r="AU133" s="11" t="s">
        <v>116</v>
      </c>
      <c r="AV133" s="11" t="s">
        <v>116</v>
      </c>
      <c r="AW133" s="11" t="s">
        <v>116</v>
      </c>
      <c r="AX133" s="11" t="s">
        <v>116</v>
      </c>
      <c r="AY133" s="11" t="s">
        <v>116</v>
      </c>
      <c r="AZ133" s="11" t="s">
        <v>116</v>
      </c>
      <c r="BA133" s="11" t="s">
        <v>116</v>
      </c>
      <c r="BB133" s="11" t="s">
        <v>116</v>
      </c>
      <c r="BC133" s="11" t="s">
        <v>116</v>
      </c>
      <c r="BD133" s="11" t="s">
        <v>115</v>
      </c>
      <c r="BE133" s="11" t="s">
        <v>116</v>
      </c>
      <c r="BG133" s="1">
        <f t="shared" si="21"/>
        <v>14</v>
      </c>
    </row>
    <row r="134" spans="1:59" ht="20" customHeight="1" x14ac:dyDescent="0.15">
      <c r="A134" s="8" t="s">
        <v>229</v>
      </c>
      <c r="B134" s="12" t="s">
        <v>116</v>
      </c>
      <c r="C134" s="11" t="s">
        <v>116</v>
      </c>
      <c r="D134" s="11" t="s">
        <v>116</v>
      </c>
      <c r="E134" s="11" t="s">
        <v>116</v>
      </c>
      <c r="F134" s="11" t="s">
        <v>116</v>
      </c>
      <c r="G134" s="11" t="s">
        <v>116</v>
      </c>
      <c r="H134" s="11" t="s">
        <v>115</v>
      </c>
      <c r="I134" s="11" t="s">
        <v>116</v>
      </c>
      <c r="J134" s="11" t="s">
        <v>116</v>
      </c>
      <c r="K134" s="11" t="s">
        <v>116</v>
      </c>
      <c r="L134" s="11" t="s">
        <v>116</v>
      </c>
      <c r="M134" s="11" t="s">
        <v>115</v>
      </c>
      <c r="N134" s="11" t="s">
        <v>116</v>
      </c>
      <c r="O134" s="11" t="s">
        <v>115</v>
      </c>
      <c r="P134" s="11" t="s">
        <v>116</v>
      </c>
      <c r="Q134" s="11" t="s">
        <v>116</v>
      </c>
      <c r="R134" s="11" t="s">
        <v>116</v>
      </c>
      <c r="S134" s="11" t="s">
        <v>115</v>
      </c>
      <c r="T134" s="11" t="s">
        <v>115</v>
      </c>
      <c r="U134" s="11" t="s">
        <v>116</v>
      </c>
      <c r="V134" s="11" t="s">
        <v>115</v>
      </c>
      <c r="W134" s="11" t="s">
        <v>116</v>
      </c>
      <c r="X134" s="11" t="s">
        <v>116</v>
      </c>
      <c r="Y134" s="11" t="s">
        <v>116</v>
      </c>
      <c r="Z134" s="11" t="s">
        <v>116</v>
      </c>
      <c r="AA134" s="11" t="s">
        <v>116</v>
      </c>
      <c r="AB134" s="11" t="s">
        <v>116</v>
      </c>
      <c r="AC134" s="11" t="s">
        <v>116</v>
      </c>
      <c r="AD134" s="11" t="s">
        <v>116</v>
      </c>
      <c r="AE134" s="11" t="s">
        <v>115</v>
      </c>
      <c r="AF134" s="11" t="s">
        <v>116</v>
      </c>
      <c r="AG134" s="11" t="s">
        <v>115</v>
      </c>
      <c r="AH134" s="11" t="s">
        <v>115</v>
      </c>
      <c r="AI134" s="11" t="s">
        <v>116</v>
      </c>
      <c r="AJ134" s="11" t="s">
        <v>116</v>
      </c>
      <c r="AK134" s="11" t="s">
        <v>116</v>
      </c>
      <c r="AL134" s="11" t="s">
        <v>115</v>
      </c>
      <c r="AM134" s="11" t="s">
        <v>116</v>
      </c>
      <c r="AN134" s="11" t="s">
        <v>116</v>
      </c>
      <c r="AO134" s="11" t="s">
        <v>116</v>
      </c>
      <c r="AP134" s="11" t="s">
        <v>116</v>
      </c>
      <c r="AQ134" s="11" t="s">
        <v>115</v>
      </c>
      <c r="AR134" s="11" t="s">
        <v>116</v>
      </c>
      <c r="AS134" s="11" t="s">
        <v>116</v>
      </c>
      <c r="AT134" s="11" t="s">
        <v>116</v>
      </c>
      <c r="AU134" s="11" t="s">
        <v>116</v>
      </c>
      <c r="AV134" s="11" t="s">
        <v>116</v>
      </c>
      <c r="AW134" s="11" t="s">
        <v>116</v>
      </c>
      <c r="AX134" s="11" t="s">
        <v>116</v>
      </c>
      <c r="AY134" s="11" t="s">
        <v>116</v>
      </c>
      <c r="AZ134" s="11" t="s">
        <v>116</v>
      </c>
      <c r="BA134" s="11" t="s">
        <v>116</v>
      </c>
      <c r="BB134" s="11" t="s">
        <v>116</v>
      </c>
      <c r="BC134" s="11" t="s">
        <v>116</v>
      </c>
      <c r="BD134" s="11" t="s">
        <v>115</v>
      </c>
      <c r="BE134" s="11" t="s">
        <v>116</v>
      </c>
      <c r="BG134" s="1">
        <f t="shared" si="21"/>
        <v>12</v>
      </c>
    </row>
    <row r="135" spans="1:59" ht="20" customHeight="1" x14ac:dyDescent="0.15">
      <c r="A135" s="8" t="s">
        <v>230</v>
      </c>
      <c r="B135" s="12" t="s">
        <v>116</v>
      </c>
      <c r="C135" s="11" t="s">
        <v>116</v>
      </c>
      <c r="D135" s="11" t="s">
        <v>116</v>
      </c>
      <c r="E135" s="11" t="s">
        <v>116</v>
      </c>
      <c r="F135" s="11" t="s">
        <v>116</v>
      </c>
      <c r="G135" s="11" t="s">
        <v>116</v>
      </c>
      <c r="H135" s="11" t="s">
        <v>115</v>
      </c>
      <c r="I135" s="11" t="s">
        <v>116</v>
      </c>
      <c r="J135" s="11" t="s">
        <v>116</v>
      </c>
      <c r="K135" s="11" t="s">
        <v>116</v>
      </c>
      <c r="L135" s="11" t="s">
        <v>116</v>
      </c>
      <c r="M135" s="11" t="s">
        <v>115</v>
      </c>
      <c r="N135" s="11" t="s">
        <v>116</v>
      </c>
      <c r="O135" s="11" t="s">
        <v>115</v>
      </c>
      <c r="P135" s="11" t="s">
        <v>116</v>
      </c>
      <c r="Q135" s="11" t="s">
        <v>116</v>
      </c>
      <c r="R135" s="11" t="s">
        <v>116</v>
      </c>
      <c r="S135" s="11" t="s">
        <v>115</v>
      </c>
      <c r="T135" s="11" t="s">
        <v>115</v>
      </c>
      <c r="U135" s="11" t="s">
        <v>116</v>
      </c>
      <c r="V135" s="11" t="s">
        <v>115</v>
      </c>
      <c r="W135" s="11" t="s">
        <v>116</v>
      </c>
      <c r="X135" s="11" t="s">
        <v>116</v>
      </c>
      <c r="Y135" s="11" t="s">
        <v>116</v>
      </c>
      <c r="Z135" s="11" t="s">
        <v>116</v>
      </c>
      <c r="AA135" s="11" t="s">
        <v>116</v>
      </c>
      <c r="AB135" s="11" t="s">
        <v>116</v>
      </c>
      <c r="AC135" s="11" t="s">
        <v>116</v>
      </c>
      <c r="AD135" s="11" t="s">
        <v>116</v>
      </c>
      <c r="AE135" s="11" t="s">
        <v>115</v>
      </c>
      <c r="AF135" s="11" t="s">
        <v>116</v>
      </c>
      <c r="AG135" s="11" t="s">
        <v>115</v>
      </c>
      <c r="AH135" s="11" t="s">
        <v>115</v>
      </c>
      <c r="AI135" s="11" t="s">
        <v>116</v>
      </c>
      <c r="AJ135" s="11" t="s">
        <v>116</v>
      </c>
      <c r="AK135" s="11" t="s">
        <v>116</v>
      </c>
      <c r="AL135" s="11" t="s">
        <v>115</v>
      </c>
      <c r="AM135" s="11" t="s">
        <v>116</v>
      </c>
      <c r="AN135" s="11" t="s">
        <v>116</v>
      </c>
      <c r="AO135" s="11" t="s">
        <v>116</v>
      </c>
      <c r="AP135" s="11" t="s">
        <v>116</v>
      </c>
      <c r="AQ135" s="11" t="s">
        <v>115</v>
      </c>
      <c r="AR135" s="11" t="s">
        <v>116</v>
      </c>
      <c r="AS135" s="11" t="s">
        <v>116</v>
      </c>
      <c r="AT135" s="11" t="s">
        <v>116</v>
      </c>
      <c r="AU135" s="11" t="s">
        <v>116</v>
      </c>
      <c r="AV135" s="11" t="s">
        <v>116</v>
      </c>
      <c r="AW135" s="11" t="s">
        <v>116</v>
      </c>
      <c r="AX135" s="11" t="s">
        <v>116</v>
      </c>
      <c r="AY135" s="11" t="s">
        <v>116</v>
      </c>
      <c r="AZ135" s="11" t="s">
        <v>116</v>
      </c>
      <c r="BA135" s="11" t="s">
        <v>116</v>
      </c>
      <c r="BB135" s="11" t="s">
        <v>116</v>
      </c>
      <c r="BC135" s="11" t="s">
        <v>116</v>
      </c>
      <c r="BD135" s="11" t="s">
        <v>115</v>
      </c>
      <c r="BE135" s="11" t="s">
        <v>116</v>
      </c>
      <c r="BG135" s="1">
        <f t="shared" si="21"/>
        <v>12</v>
      </c>
    </row>
    <row r="136" spans="1:59" ht="20" customHeight="1" x14ac:dyDescent="0.15">
      <c r="A136" s="8" t="s">
        <v>231</v>
      </c>
      <c r="B136" s="12" t="s">
        <v>116</v>
      </c>
      <c r="C136" s="11" t="s">
        <v>116</v>
      </c>
      <c r="D136" s="11" t="s">
        <v>116</v>
      </c>
      <c r="E136" s="11" t="s">
        <v>116</v>
      </c>
      <c r="F136" s="11" t="s">
        <v>116</v>
      </c>
      <c r="G136" s="11" t="s">
        <v>116</v>
      </c>
      <c r="H136" s="11" t="s">
        <v>115</v>
      </c>
      <c r="I136" s="11" t="s">
        <v>116</v>
      </c>
      <c r="J136" s="11" t="s">
        <v>116</v>
      </c>
      <c r="K136" s="11" t="s">
        <v>116</v>
      </c>
      <c r="L136" s="11" t="s">
        <v>116</v>
      </c>
      <c r="M136" s="11" t="s">
        <v>116</v>
      </c>
      <c r="N136" s="11" t="s">
        <v>116</v>
      </c>
      <c r="O136" s="11" t="s">
        <v>116</v>
      </c>
      <c r="P136" s="11" t="s">
        <v>116</v>
      </c>
      <c r="Q136" s="11" t="s">
        <v>116</v>
      </c>
      <c r="R136" s="11" t="s">
        <v>116</v>
      </c>
      <c r="S136" s="11" t="s">
        <v>115</v>
      </c>
      <c r="T136" s="11" t="s">
        <v>115</v>
      </c>
      <c r="U136" s="11" t="s">
        <v>116</v>
      </c>
      <c r="V136" s="11" t="s">
        <v>115</v>
      </c>
      <c r="W136" s="11" t="s">
        <v>116</v>
      </c>
      <c r="X136" s="11" t="s">
        <v>116</v>
      </c>
      <c r="Y136" s="11" t="s">
        <v>116</v>
      </c>
      <c r="Z136" s="11" t="s">
        <v>116</v>
      </c>
      <c r="AA136" s="11" t="s">
        <v>116</v>
      </c>
      <c r="AB136" s="11" t="s">
        <v>116</v>
      </c>
      <c r="AC136" s="11" t="s">
        <v>116</v>
      </c>
      <c r="AD136" s="11" t="s">
        <v>116</v>
      </c>
      <c r="AE136" s="11" t="s">
        <v>115</v>
      </c>
      <c r="AF136" s="11" t="s">
        <v>116</v>
      </c>
      <c r="AG136" s="11" t="s">
        <v>115</v>
      </c>
      <c r="AH136" s="11" t="s">
        <v>115</v>
      </c>
      <c r="AI136" s="11" t="s">
        <v>116</v>
      </c>
      <c r="AJ136" s="11" t="s">
        <v>116</v>
      </c>
      <c r="AK136" s="11" t="s">
        <v>116</v>
      </c>
      <c r="AL136" s="11" t="s">
        <v>115</v>
      </c>
      <c r="AM136" s="11" t="s">
        <v>116</v>
      </c>
      <c r="AN136" s="11" t="s">
        <v>116</v>
      </c>
      <c r="AO136" s="11" t="s">
        <v>116</v>
      </c>
      <c r="AP136" s="11" t="s">
        <v>116</v>
      </c>
      <c r="AQ136" s="11" t="s">
        <v>115</v>
      </c>
      <c r="AR136" s="11" t="s">
        <v>116</v>
      </c>
      <c r="AS136" s="11" t="s">
        <v>116</v>
      </c>
      <c r="AT136" s="11" t="s">
        <v>116</v>
      </c>
      <c r="AU136" s="11" t="s">
        <v>116</v>
      </c>
      <c r="AV136" s="11" t="s">
        <v>116</v>
      </c>
      <c r="AW136" s="11" t="s">
        <v>116</v>
      </c>
      <c r="AX136" s="11" t="s">
        <v>116</v>
      </c>
      <c r="AY136" s="11" t="s">
        <v>116</v>
      </c>
      <c r="AZ136" s="11" t="s">
        <v>116</v>
      </c>
      <c r="BA136" s="11" t="s">
        <v>116</v>
      </c>
      <c r="BB136" s="11" t="s">
        <v>116</v>
      </c>
      <c r="BC136" s="11" t="s">
        <v>116</v>
      </c>
      <c r="BD136" s="11" t="s">
        <v>115</v>
      </c>
      <c r="BE136" s="11" t="s">
        <v>116</v>
      </c>
      <c r="BG136" s="1">
        <f t="shared" si="21"/>
        <v>10</v>
      </c>
    </row>
    <row r="137" spans="1:59" ht="20" customHeight="1" x14ac:dyDescent="0.15">
      <c r="A137" s="8" t="s">
        <v>232</v>
      </c>
      <c r="B137" s="12" t="s">
        <v>115</v>
      </c>
      <c r="C137" s="11" t="s">
        <v>116</v>
      </c>
      <c r="D137" s="11" t="s">
        <v>116</v>
      </c>
      <c r="E137" s="11" t="s">
        <v>116</v>
      </c>
      <c r="F137" s="11" t="s">
        <v>116</v>
      </c>
      <c r="G137" s="11" t="s">
        <v>116</v>
      </c>
      <c r="H137" s="11" t="s">
        <v>115</v>
      </c>
      <c r="I137" s="11" t="s">
        <v>116</v>
      </c>
      <c r="J137" s="11" t="s">
        <v>116</v>
      </c>
      <c r="K137" s="11" t="s">
        <v>116</v>
      </c>
      <c r="L137" s="11" t="s">
        <v>116</v>
      </c>
      <c r="M137" s="11" t="s">
        <v>116</v>
      </c>
      <c r="N137" s="11" t="s">
        <v>116</v>
      </c>
      <c r="O137" s="11" t="s">
        <v>115</v>
      </c>
      <c r="P137" s="11" t="s">
        <v>116</v>
      </c>
      <c r="Q137" s="11" t="s">
        <v>116</v>
      </c>
      <c r="R137" s="11" t="s">
        <v>116</v>
      </c>
      <c r="S137" s="11" t="s">
        <v>115</v>
      </c>
      <c r="T137" s="11" t="s">
        <v>115</v>
      </c>
      <c r="U137" s="11" t="s">
        <v>116</v>
      </c>
      <c r="V137" s="11" t="s">
        <v>115</v>
      </c>
      <c r="W137" s="11" t="s">
        <v>116</v>
      </c>
      <c r="X137" s="11" t="s">
        <v>116</v>
      </c>
      <c r="Y137" s="11" t="s">
        <v>116</v>
      </c>
      <c r="Z137" s="11" t="s">
        <v>116</v>
      </c>
      <c r="AA137" s="11" t="s">
        <v>116</v>
      </c>
      <c r="AB137" s="11" t="s">
        <v>116</v>
      </c>
      <c r="AC137" s="11" t="s">
        <v>116</v>
      </c>
      <c r="AD137" s="11" t="s">
        <v>115</v>
      </c>
      <c r="AE137" s="11" t="s">
        <v>115</v>
      </c>
      <c r="AF137" s="11" t="s">
        <v>116</v>
      </c>
      <c r="AG137" s="11" t="s">
        <v>115</v>
      </c>
      <c r="AH137" s="11" t="s">
        <v>115</v>
      </c>
      <c r="AI137" s="11" t="s">
        <v>116</v>
      </c>
      <c r="AJ137" s="11" t="s">
        <v>116</v>
      </c>
      <c r="AK137" s="11" t="s">
        <v>116</v>
      </c>
      <c r="AL137" s="11" t="s">
        <v>115</v>
      </c>
      <c r="AM137" s="11" t="s">
        <v>116</v>
      </c>
      <c r="AN137" s="11" t="s">
        <v>116</v>
      </c>
      <c r="AO137" s="11" t="s">
        <v>115</v>
      </c>
      <c r="AP137" s="11" t="s">
        <v>116</v>
      </c>
      <c r="AQ137" s="11" t="s">
        <v>115</v>
      </c>
      <c r="AR137" s="11" t="s">
        <v>116</v>
      </c>
      <c r="AS137" s="11" t="s">
        <v>116</v>
      </c>
      <c r="AT137" s="11" t="s">
        <v>116</v>
      </c>
      <c r="AU137" s="11" t="s">
        <v>116</v>
      </c>
      <c r="AV137" s="11" t="s">
        <v>116</v>
      </c>
      <c r="AW137" s="11" t="s">
        <v>116</v>
      </c>
      <c r="AX137" s="11" t="s">
        <v>116</v>
      </c>
      <c r="AY137" s="11" t="s">
        <v>116</v>
      </c>
      <c r="AZ137" s="11" t="s">
        <v>116</v>
      </c>
      <c r="BA137" s="11" t="s">
        <v>116</v>
      </c>
      <c r="BB137" s="11" t="s">
        <v>116</v>
      </c>
      <c r="BC137" s="11" t="s">
        <v>116</v>
      </c>
      <c r="BD137" s="11" t="s">
        <v>115</v>
      </c>
      <c r="BE137" s="11" t="s">
        <v>116</v>
      </c>
      <c r="BG137" s="1">
        <f t="shared" si="21"/>
        <v>14</v>
      </c>
    </row>
    <row r="138" spans="1:59" ht="20" customHeight="1" x14ac:dyDescent="0.15">
      <c r="A138" s="8" t="s">
        <v>233</v>
      </c>
      <c r="B138" s="12" t="s">
        <v>115</v>
      </c>
      <c r="C138" s="11" t="s">
        <v>116</v>
      </c>
      <c r="D138" s="11" t="s">
        <v>115</v>
      </c>
      <c r="E138" s="11" t="s">
        <v>116</v>
      </c>
      <c r="F138" s="11" t="s">
        <v>116</v>
      </c>
      <c r="G138" s="11" t="s">
        <v>116</v>
      </c>
      <c r="H138" s="11" t="s">
        <v>115</v>
      </c>
      <c r="I138" s="11" t="s">
        <v>116</v>
      </c>
      <c r="J138" s="11" t="s">
        <v>116</v>
      </c>
      <c r="K138" s="11" t="s">
        <v>116</v>
      </c>
      <c r="L138" s="11" t="s">
        <v>116</v>
      </c>
      <c r="M138" s="11" t="s">
        <v>116</v>
      </c>
      <c r="N138" s="11" t="s">
        <v>116</v>
      </c>
      <c r="O138" s="11" t="s">
        <v>116</v>
      </c>
      <c r="P138" s="11" t="s">
        <v>116</v>
      </c>
      <c r="Q138" s="11" t="s">
        <v>116</v>
      </c>
      <c r="R138" s="11" t="s">
        <v>116</v>
      </c>
      <c r="S138" s="11" t="s">
        <v>115</v>
      </c>
      <c r="T138" s="11" t="s">
        <v>115</v>
      </c>
      <c r="U138" s="11" t="s">
        <v>116</v>
      </c>
      <c r="V138" s="11" t="s">
        <v>115</v>
      </c>
      <c r="W138" s="11" t="s">
        <v>116</v>
      </c>
      <c r="X138" s="11" t="s">
        <v>116</v>
      </c>
      <c r="Y138" s="11" t="s">
        <v>116</v>
      </c>
      <c r="Z138" s="11" t="s">
        <v>116</v>
      </c>
      <c r="AA138" s="11" t="s">
        <v>116</v>
      </c>
      <c r="AB138" s="11" t="s">
        <v>116</v>
      </c>
      <c r="AC138" s="11" t="s">
        <v>116</v>
      </c>
      <c r="AD138" s="11" t="s">
        <v>116</v>
      </c>
      <c r="AE138" s="11" t="s">
        <v>115</v>
      </c>
      <c r="AF138" s="11" t="s">
        <v>116</v>
      </c>
      <c r="AG138" s="11" t="s">
        <v>115</v>
      </c>
      <c r="AH138" s="11" t="s">
        <v>115</v>
      </c>
      <c r="AI138" s="11" t="s">
        <v>116</v>
      </c>
      <c r="AJ138" s="11" t="s">
        <v>116</v>
      </c>
      <c r="AK138" s="11" t="s">
        <v>116</v>
      </c>
      <c r="AL138" s="11" t="s">
        <v>115</v>
      </c>
      <c r="AM138" s="11" t="s">
        <v>116</v>
      </c>
      <c r="AN138" s="11" t="s">
        <v>116</v>
      </c>
      <c r="AO138" s="11" t="s">
        <v>116</v>
      </c>
      <c r="AP138" s="11" t="s">
        <v>116</v>
      </c>
      <c r="AQ138" s="11" t="s">
        <v>115</v>
      </c>
      <c r="AR138" s="11" t="s">
        <v>116</v>
      </c>
      <c r="AS138" s="11" t="s">
        <v>116</v>
      </c>
      <c r="AT138" s="11" t="s">
        <v>116</v>
      </c>
      <c r="AU138" s="11" t="s">
        <v>116</v>
      </c>
      <c r="AV138" s="11" t="s">
        <v>116</v>
      </c>
      <c r="AW138" s="11" t="s">
        <v>116</v>
      </c>
      <c r="AX138" s="11" t="s">
        <v>116</v>
      </c>
      <c r="AY138" s="11" t="s">
        <v>116</v>
      </c>
      <c r="AZ138" s="11" t="s">
        <v>116</v>
      </c>
      <c r="BA138" s="11" t="s">
        <v>116</v>
      </c>
      <c r="BB138" s="11" t="s">
        <v>116</v>
      </c>
      <c r="BC138" s="11" t="s">
        <v>116</v>
      </c>
      <c r="BD138" s="11" t="s">
        <v>115</v>
      </c>
      <c r="BE138" s="11" t="s">
        <v>116</v>
      </c>
      <c r="BG138" s="1">
        <f t="shared" si="21"/>
        <v>12</v>
      </c>
    </row>
    <row r="139" spans="1:59" ht="20" customHeight="1" x14ac:dyDescent="0.15">
      <c r="A139" s="8" t="s">
        <v>234</v>
      </c>
      <c r="B139" s="12" t="s">
        <v>115</v>
      </c>
      <c r="C139" s="11" t="s">
        <v>116</v>
      </c>
      <c r="D139" s="11" t="s">
        <v>116</v>
      </c>
      <c r="E139" s="11" t="s">
        <v>116</v>
      </c>
      <c r="F139" s="11" t="s">
        <v>116</v>
      </c>
      <c r="G139" s="11" t="s">
        <v>116</v>
      </c>
      <c r="H139" s="11" t="s">
        <v>115</v>
      </c>
      <c r="I139" s="11" t="s">
        <v>116</v>
      </c>
      <c r="J139" s="11" t="s">
        <v>116</v>
      </c>
      <c r="K139" s="11" t="s">
        <v>116</v>
      </c>
      <c r="L139" s="11" t="s">
        <v>115</v>
      </c>
      <c r="M139" s="11" t="s">
        <v>116</v>
      </c>
      <c r="N139" s="11" t="s">
        <v>116</v>
      </c>
      <c r="O139" s="11" t="s">
        <v>116</v>
      </c>
      <c r="P139" s="11" t="s">
        <v>116</v>
      </c>
      <c r="Q139" s="11" t="s">
        <v>116</v>
      </c>
      <c r="R139" s="11" t="s">
        <v>116</v>
      </c>
      <c r="S139" s="11" t="s">
        <v>115</v>
      </c>
      <c r="T139" s="11" t="s">
        <v>115</v>
      </c>
      <c r="U139" s="11" t="s">
        <v>116</v>
      </c>
      <c r="V139" s="11" t="s">
        <v>115</v>
      </c>
      <c r="W139" s="11" t="s">
        <v>116</v>
      </c>
      <c r="X139" s="11" t="s">
        <v>116</v>
      </c>
      <c r="Y139" s="11" t="s">
        <v>116</v>
      </c>
      <c r="Z139" s="11" t="s">
        <v>116</v>
      </c>
      <c r="AA139" s="11" t="s">
        <v>116</v>
      </c>
      <c r="AB139" s="11" t="s">
        <v>116</v>
      </c>
      <c r="AC139" s="11" t="s">
        <v>116</v>
      </c>
      <c r="AD139" s="11" t="s">
        <v>116</v>
      </c>
      <c r="AE139" s="11" t="s">
        <v>115</v>
      </c>
      <c r="AF139" s="11" t="s">
        <v>116</v>
      </c>
      <c r="AG139" s="11" t="s">
        <v>115</v>
      </c>
      <c r="AH139" s="11" t="s">
        <v>115</v>
      </c>
      <c r="AI139" s="11" t="s">
        <v>116</v>
      </c>
      <c r="AJ139" s="11" t="s">
        <v>116</v>
      </c>
      <c r="AK139" s="11" t="s">
        <v>116</v>
      </c>
      <c r="AL139" s="11" t="s">
        <v>115</v>
      </c>
      <c r="AM139" s="11" t="s">
        <v>116</v>
      </c>
      <c r="AN139" s="11" t="s">
        <v>116</v>
      </c>
      <c r="AO139" s="11" t="s">
        <v>116</v>
      </c>
      <c r="AP139" s="11" t="s">
        <v>116</v>
      </c>
      <c r="AQ139" s="11" t="s">
        <v>115</v>
      </c>
      <c r="AR139" s="11" t="s">
        <v>116</v>
      </c>
      <c r="AS139" s="11" t="s">
        <v>116</v>
      </c>
      <c r="AT139" s="11" t="s">
        <v>116</v>
      </c>
      <c r="AU139" s="11" t="s">
        <v>116</v>
      </c>
      <c r="AV139" s="11" t="s">
        <v>116</v>
      </c>
      <c r="AW139" s="11" t="s">
        <v>116</v>
      </c>
      <c r="AX139" s="11" t="s">
        <v>116</v>
      </c>
      <c r="AY139" s="11" t="s">
        <v>115</v>
      </c>
      <c r="AZ139" s="11" t="s">
        <v>116</v>
      </c>
      <c r="BA139" s="11" t="s">
        <v>116</v>
      </c>
      <c r="BB139" s="11" t="s">
        <v>116</v>
      </c>
      <c r="BC139" s="11" t="s">
        <v>116</v>
      </c>
      <c r="BD139" s="11" t="s">
        <v>115</v>
      </c>
      <c r="BE139" s="11" t="s">
        <v>116</v>
      </c>
      <c r="BG139" s="1">
        <f t="shared" si="21"/>
        <v>13</v>
      </c>
    </row>
    <row r="140" spans="1:59" ht="20" customHeight="1" x14ac:dyDescent="0.15">
      <c r="A140" s="21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4"/>
      <c r="BG140" s="14"/>
    </row>
    <row r="141" spans="1:59" ht="20" customHeight="1" x14ac:dyDescent="0.15">
      <c r="A141" s="8" t="s">
        <v>235</v>
      </c>
      <c r="B141" s="12" t="s">
        <v>115</v>
      </c>
      <c r="C141" s="11" t="s">
        <v>116</v>
      </c>
      <c r="D141" s="11" t="s">
        <v>116</v>
      </c>
      <c r="E141" s="11" t="s">
        <v>116</v>
      </c>
      <c r="F141" s="11" t="s">
        <v>116</v>
      </c>
      <c r="G141" s="11" t="s">
        <v>116</v>
      </c>
      <c r="H141" s="11" t="s">
        <v>115</v>
      </c>
      <c r="I141" s="11" t="s">
        <v>115</v>
      </c>
      <c r="J141" s="11" t="s">
        <v>116</v>
      </c>
      <c r="K141" s="11" t="s">
        <v>115</v>
      </c>
      <c r="L141" s="11" t="s">
        <v>116</v>
      </c>
      <c r="M141" s="11" t="s">
        <v>116</v>
      </c>
      <c r="N141" s="11" t="s">
        <v>116</v>
      </c>
      <c r="O141" s="11" t="s">
        <v>115</v>
      </c>
      <c r="P141" s="11" t="s">
        <v>116</v>
      </c>
      <c r="Q141" s="11" t="s">
        <v>115</v>
      </c>
      <c r="R141" s="11" t="s">
        <v>115</v>
      </c>
      <c r="S141" s="11" t="s">
        <v>115</v>
      </c>
      <c r="T141" s="11" t="s">
        <v>116</v>
      </c>
      <c r="U141" s="11" t="s">
        <v>115</v>
      </c>
      <c r="V141" s="11" t="s">
        <v>115</v>
      </c>
      <c r="W141" s="11" t="s">
        <v>116</v>
      </c>
      <c r="X141" s="11" t="s">
        <v>116</v>
      </c>
      <c r="Y141" s="11" t="s">
        <v>116</v>
      </c>
      <c r="Z141" s="11" t="s">
        <v>115</v>
      </c>
      <c r="AA141" s="11" t="s">
        <v>116</v>
      </c>
      <c r="AB141" s="11" t="s">
        <v>115</v>
      </c>
      <c r="AC141" s="11" t="s">
        <v>116</v>
      </c>
      <c r="AD141" s="11" t="s">
        <v>115</v>
      </c>
      <c r="AE141" s="11" t="s">
        <v>115</v>
      </c>
      <c r="AF141" s="11" t="s">
        <v>116</v>
      </c>
      <c r="AG141" s="11" t="s">
        <v>115</v>
      </c>
      <c r="AH141" s="11" t="s">
        <v>115</v>
      </c>
      <c r="AI141" s="11" t="s">
        <v>116</v>
      </c>
      <c r="AJ141" s="11" t="s">
        <v>116</v>
      </c>
      <c r="AK141" s="11" t="s">
        <v>116</v>
      </c>
      <c r="AL141" s="11" t="s">
        <v>116</v>
      </c>
      <c r="AM141" s="11" t="s">
        <v>116</v>
      </c>
      <c r="AN141" s="11" t="s">
        <v>116</v>
      </c>
      <c r="AO141" s="11" t="s">
        <v>115</v>
      </c>
      <c r="AP141" s="11" t="s">
        <v>115</v>
      </c>
      <c r="AQ141" s="11" t="s">
        <v>115</v>
      </c>
      <c r="AR141" s="11" t="s">
        <v>116</v>
      </c>
      <c r="AS141" s="11" t="s">
        <v>116</v>
      </c>
      <c r="AT141" s="11" t="s">
        <v>116</v>
      </c>
      <c r="AU141" s="11" t="s">
        <v>116</v>
      </c>
      <c r="AV141" s="11" t="s">
        <v>116</v>
      </c>
      <c r="AW141" s="11" t="s">
        <v>116</v>
      </c>
      <c r="AX141" s="11" t="s">
        <v>115</v>
      </c>
      <c r="AY141" s="11" t="s">
        <v>116</v>
      </c>
      <c r="AZ141" s="11" t="s">
        <v>116</v>
      </c>
      <c r="BA141" s="11" t="s">
        <v>116</v>
      </c>
      <c r="BB141" s="11" t="s">
        <v>116</v>
      </c>
      <c r="BC141" s="11" t="s">
        <v>116</v>
      </c>
      <c r="BD141" s="11" t="s">
        <v>115</v>
      </c>
      <c r="BE141" s="11" t="s">
        <v>116</v>
      </c>
      <c r="BG141" s="1">
        <f t="shared" ref="BG141" si="22">COUNTIF(B141:BE141,"F")</f>
        <v>21</v>
      </c>
    </row>
    <row r="142" spans="1:59" ht="20" customHeight="1" x14ac:dyDescent="0.15">
      <c r="A142" s="8" t="s">
        <v>236</v>
      </c>
      <c r="B142" s="12" t="s">
        <v>115</v>
      </c>
      <c r="C142" s="11" t="s">
        <v>116</v>
      </c>
      <c r="D142" s="11" t="s">
        <v>116</v>
      </c>
      <c r="E142" s="11" t="s">
        <v>116</v>
      </c>
      <c r="F142" s="11" t="s">
        <v>116</v>
      </c>
      <c r="G142" s="11" t="s">
        <v>116</v>
      </c>
      <c r="H142" s="11" t="s">
        <v>115</v>
      </c>
      <c r="I142" s="11" t="s">
        <v>115</v>
      </c>
      <c r="J142" s="11" t="s">
        <v>116</v>
      </c>
      <c r="K142" s="11" t="s">
        <v>116</v>
      </c>
      <c r="L142" s="11" t="s">
        <v>116</v>
      </c>
      <c r="M142" s="11" t="s">
        <v>116</v>
      </c>
      <c r="N142" s="11" t="s">
        <v>116</v>
      </c>
      <c r="O142" s="11" t="s">
        <v>115</v>
      </c>
      <c r="P142" s="11" t="s">
        <v>116</v>
      </c>
      <c r="Q142" s="11" t="s">
        <v>115</v>
      </c>
      <c r="R142" s="11" t="s">
        <v>115</v>
      </c>
      <c r="S142" s="11" t="s">
        <v>115</v>
      </c>
      <c r="T142" s="11" t="s">
        <v>116</v>
      </c>
      <c r="U142" s="11" t="s">
        <v>115</v>
      </c>
      <c r="V142" s="11" t="s">
        <v>115</v>
      </c>
      <c r="W142" s="11" t="s">
        <v>116</v>
      </c>
      <c r="X142" s="11" t="s">
        <v>116</v>
      </c>
      <c r="Y142" s="11" t="s">
        <v>116</v>
      </c>
      <c r="Z142" s="11" t="s">
        <v>116</v>
      </c>
      <c r="AA142" s="11" t="s">
        <v>116</v>
      </c>
      <c r="AB142" s="11" t="s">
        <v>115</v>
      </c>
      <c r="AC142" s="11" t="s">
        <v>116</v>
      </c>
      <c r="AD142" s="11" t="s">
        <v>115</v>
      </c>
      <c r="AE142" s="11" t="s">
        <v>116</v>
      </c>
      <c r="AF142" s="11" t="s">
        <v>116</v>
      </c>
      <c r="AG142" s="11" t="s">
        <v>115</v>
      </c>
      <c r="AH142" s="11" t="s">
        <v>115</v>
      </c>
      <c r="AI142" s="11" t="s">
        <v>116</v>
      </c>
      <c r="AJ142" s="11" t="s">
        <v>116</v>
      </c>
      <c r="AK142" s="11" t="s">
        <v>116</v>
      </c>
      <c r="AL142" s="11" t="s">
        <v>116</v>
      </c>
      <c r="AM142" s="11" t="s">
        <v>116</v>
      </c>
      <c r="AN142" s="11" t="s">
        <v>116</v>
      </c>
      <c r="AO142" s="11" t="s">
        <v>115</v>
      </c>
      <c r="AP142" s="11" t="s">
        <v>115</v>
      </c>
      <c r="AQ142" s="11" t="s">
        <v>115</v>
      </c>
      <c r="AR142" s="11" t="s">
        <v>116</v>
      </c>
      <c r="AS142" s="11" t="s">
        <v>116</v>
      </c>
      <c r="AT142" s="11" t="s">
        <v>116</v>
      </c>
      <c r="AU142" s="11" t="s">
        <v>116</v>
      </c>
      <c r="AV142" s="11" t="s">
        <v>116</v>
      </c>
      <c r="AW142" s="11" t="s">
        <v>116</v>
      </c>
      <c r="AX142" s="11" t="s">
        <v>115</v>
      </c>
      <c r="AY142" s="11" t="s">
        <v>116</v>
      </c>
      <c r="AZ142" s="11" t="s">
        <v>116</v>
      </c>
      <c r="BA142" s="11" t="s">
        <v>116</v>
      </c>
      <c r="BB142" s="11" t="s">
        <v>116</v>
      </c>
      <c r="BC142" s="11" t="s">
        <v>116</v>
      </c>
      <c r="BD142" s="11" t="s">
        <v>115</v>
      </c>
      <c r="BE142" s="11" t="s">
        <v>116</v>
      </c>
      <c r="BG142" s="1">
        <f t="shared" ref="BG142:BG185" si="23">COUNTIF(B142:BE142,"F")</f>
        <v>18</v>
      </c>
    </row>
    <row r="143" spans="1:59" ht="20" customHeight="1" x14ac:dyDescent="0.15">
      <c r="A143" s="8" t="s">
        <v>237</v>
      </c>
      <c r="B143" s="12" t="s">
        <v>115</v>
      </c>
      <c r="C143" s="11" t="s">
        <v>116</v>
      </c>
      <c r="D143" s="11" t="s">
        <v>116</v>
      </c>
      <c r="E143" s="11" t="s">
        <v>116</v>
      </c>
      <c r="F143" s="11" t="s">
        <v>116</v>
      </c>
      <c r="G143" s="11" t="s">
        <v>116</v>
      </c>
      <c r="H143" s="11" t="s">
        <v>115</v>
      </c>
      <c r="I143" s="11" t="s">
        <v>115</v>
      </c>
      <c r="J143" s="11" t="s">
        <v>116</v>
      </c>
      <c r="K143" s="11" t="s">
        <v>116</v>
      </c>
      <c r="L143" s="11" t="s">
        <v>116</v>
      </c>
      <c r="M143" s="11" t="s">
        <v>116</v>
      </c>
      <c r="N143" s="11" t="s">
        <v>116</v>
      </c>
      <c r="O143" s="11" t="s">
        <v>115</v>
      </c>
      <c r="P143" s="11" t="s">
        <v>116</v>
      </c>
      <c r="Q143" s="11" t="s">
        <v>115</v>
      </c>
      <c r="R143" s="11" t="s">
        <v>115</v>
      </c>
      <c r="S143" s="11" t="s">
        <v>115</v>
      </c>
      <c r="T143" s="11" t="s">
        <v>116</v>
      </c>
      <c r="U143" s="11" t="s">
        <v>115</v>
      </c>
      <c r="V143" s="11" t="s">
        <v>115</v>
      </c>
      <c r="W143" s="11" t="s">
        <v>116</v>
      </c>
      <c r="X143" s="11" t="s">
        <v>116</v>
      </c>
      <c r="Y143" s="11" t="s">
        <v>116</v>
      </c>
      <c r="Z143" s="11" t="s">
        <v>116</v>
      </c>
      <c r="AA143" s="11" t="s">
        <v>116</v>
      </c>
      <c r="AB143" s="11" t="s">
        <v>115</v>
      </c>
      <c r="AC143" s="11" t="s">
        <v>116</v>
      </c>
      <c r="AD143" s="11" t="s">
        <v>115</v>
      </c>
      <c r="AE143" s="11" t="s">
        <v>116</v>
      </c>
      <c r="AF143" s="11" t="s">
        <v>116</v>
      </c>
      <c r="AG143" s="11" t="s">
        <v>115</v>
      </c>
      <c r="AH143" s="11" t="s">
        <v>115</v>
      </c>
      <c r="AI143" s="11" t="s">
        <v>116</v>
      </c>
      <c r="AJ143" s="11" t="s">
        <v>116</v>
      </c>
      <c r="AK143" s="11" t="s">
        <v>116</v>
      </c>
      <c r="AL143" s="11" t="s">
        <v>116</v>
      </c>
      <c r="AM143" s="11" t="s">
        <v>116</v>
      </c>
      <c r="AN143" s="11" t="s">
        <v>116</v>
      </c>
      <c r="AO143" s="11" t="s">
        <v>115</v>
      </c>
      <c r="AP143" s="11" t="s">
        <v>115</v>
      </c>
      <c r="AQ143" s="11" t="s">
        <v>115</v>
      </c>
      <c r="AR143" s="11" t="s">
        <v>116</v>
      </c>
      <c r="AS143" s="11" t="s">
        <v>116</v>
      </c>
      <c r="AT143" s="11" t="s">
        <v>116</v>
      </c>
      <c r="AU143" s="11" t="s">
        <v>116</v>
      </c>
      <c r="AV143" s="11" t="s">
        <v>116</v>
      </c>
      <c r="AW143" s="11" t="s">
        <v>116</v>
      </c>
      <c r="AX143" s="11" t="s">
        <v>115</v>
      </c>
      <c r="AY143" s="11" t="s">
        <v>116</v>
      </c>
      <c r="AZ143" s="11" t="s">
        <v>116</v>
      </c>
      <c r="BA143" s="11" t="s">
        <v>116</v>
      </c>
      <c r="BB143" s="11" t="s">
        <v>116</v>
      </c>
      <c r="BC143" s="11" t="s">
        <v>116</v>
      </c>
      <c r="BD143" s="11" t="s">
        <v>115</v>
      </c>
      <c r="BE143" s="11" t="s">
        <v>116</v>
      </c>
      <c r="BG143" s="1">
        <f t="shared" si="23"/>
        <v>18</v>
      </c>
    </row>
    <row r="144" spans="1:59" ht="20" customHeight="1" x14ac:dyDescent="0.15">
      <c r="A144" s="8" t="s">
        <v>238</v>
      </c>
      <c r="B144" s="12" t="s">
        <v>115</v>
      </c>
      <c r="C144" s="11" t="s">
        <v>116</v>
      </c>
      <c r="D144" s="11" t="s">
        <v>116</v>
      </c>
      <c r="E144" s="11" t="s">
        <v>116</v>
      </c>
      <c r="F144" s="11" t="s">
        <v>116</v>
      </c>
      <c r="G144" s="11" t="s">
        <v>116</v>
      </c>
      <c r="H144" s="11" t="s">
        <v>115</v>
      </c>
      <c r="I144" s="11" t="s">
        <v>115</v>
      </c>
      <c r="J144" s="11" t="s">
        <v>116</v>
      </c>
      <c r="K144" s="11" t="s">
        <v>116</v>
      </c>
      <c r="L144" s="11" t="s">
        <v>116</v>
      </c>
      <c r="M144" s="11" t="s">
        <v>116</v>
      </c>
      <c r="N144" s="11" t="s">
        <v>116</v>
      </c>
      <c r="O144" s="11" t="s">
        <v>115</v>
      </c>
      <c r="P144" s="11" t="s">
        <v>116</v>
      </c>
      <c r="Q144" s="11" t="s">
        <v>115</v>
      </c>
      <c r="R144" s="11" t="s">
        <v>115</v>
      </c>
      <c r="S144" s="11" t="s">
        <v>115</v>
      </c>
      <c r="T144" s="11" t="s">
        <v>116</v>
      </c>
      <c r="U144" s="11" t="s">
        <v>115</v>
      </c>
      <c r="V144" s="11" t="s">
        <v>115</v>
      </c>
      <c r="W144" s="11" t="s">
        <v>116</v>
      </c>
      <c r="X144" s="11" t="s">
        <v>116</v>
      </c>
      <c r="Y144" s="11" t="s">
        <v>116</v>
      </c>
      <c r="Z144" s="11" t="s">
        <v>116</v>
      </c>
      <c r="AA144" s="11" t="s">
        <v>116</v>
      </c>
      <c r="AB144" s="11" t="s">
        <v>115</v>
      </c>
      <c r="AC144" s="11" t="s">
        <v>116</v>
      </c>
      <c r="AD144" s="11" t="s">
        <v>115</v>
      </c>
      <c r="AE144" s="11" t="s">
        <v>115</v>
      </c>
      <c r="AF144" s="11" t="s">
        <v>116</v>
      </c>
      <c r="AG144" s="11" t="s">
        <v>115</v>
      </c>
      <c r="AH144" s="11" t="s">
        <v>115</v>
      </c>
      <c r="AI144" s="11" t="s">
        <v>116</v>
      </c>
      <c r="AJ144" s="11" t="s">
        <v>116</v>
      </c>
      <c r="AK144" s="11" t="s">
        <v>116</v>
      </c>
      <c r="AL144" s="11" t="s">
        <v>115</v>
      </c>
      <c r="AM144" s="11" t="s">
        <v>116</v>
      </c>
      <c r="AN144" s="11" t="s">
        <v>116</v>
      </c>
      <c r="AO144" s="11" t="s">
        <v>115</v>
      </c>
      <c r="AP144" s="11" t="s">
        <v>115</v>
      </c>
      <c r="AQ144" s="11" t="s">
        <v>115</v>
      </c>
      <c r="AR144" s="11" t="s">
        <v>116</v>
      </c>
      <c r="AS144" s="11" t="s">
        <v>116</v>
      </c>
      <c r="AT144" s="11" t="s">
        <v>116</v>
      </c>
      <c r="AU144" s="11" t="s">
        <v>116</v>
      </c>
      <c r="AV144" s="11" t="s">
        <v>116</v>
      </c>
      <c r="AW144" s="11" t="s">
        <v>116</v>
      </c>
      <c r="AX144" s="11" t="s">
        <v>115</v>
      </c>
      <c r="AY144" s="11" t="s">
        <v>116</v>
      </c>
      <c r="AZ144" s="11" t="s">
        <v>116</v>
      </c>
      <c r="BA144" s="11" t="s">
        <v>116</v>
      </c>
      <c r="BB144" s="11" t="s">
        <v>116</v>
      </c>
      <c r="BC144" s="11" t="s">
        <v>115</v>
      </c>
      <c r="BD144" s="11" t="s">
        <v>115</v>
      </c>
      <c r="BE144" s="11" t="s">
        <v>116</v>
      </c>
      <c r="BG144" s="1">
        <f t="shared" si="23"/>
        <v>21</v>
      </c>
    </row>
    <row r="145" spans="1:59" ht="20" customHeight="1" x14ac:dyDescent="0.15">
      <c r="A145" s="8" t="s">
        <v>239</v>
      </c>
      <c r="B145" s="12" t="s">
        <v>115</v>
      </c>
      <c r="C145" s="11" t="s">
        <v>116</v>
      </c>
      <c r="D145" s="11" t="s">
        <v>116</v>
      </c>
      <c r="E145" s="11" t="s">
        <v>116</v>
      </c>
      <c r="F145" s="11" t="s">
        <v>116</v>
      </c>
      <c r="G145" s="11" t="s">
        <v>116</v>
      </c>
      <c r="H145" s="11" t="s">
        <v>115</v>
      </c>
      <c r="I145" s="11" t="s">
        <v>115</v>
      </c>
      <c r="J145" s="11" t="s">
        <v>116</v>
      </c>
      <c r="K145" s="11" t="s">
        <v>116</v>
      </c>
      <c r="L145" s="11" t="s">
        <v>116</v>
      </c>
      <c r="M145" s="11" t="s">
        <v>116</v>
      </c>
      <c r="N145" s="11" t="s">
        <v>116</v>
      </c>
      <c r="O145" s="11" t="s">
        <v>115</v>
      </c>
      <c r="P145" s="11" t="s">
        <v>116</v>
      </c>
      <c r="Q145" s="11" t="s">
        <v>115</v>
      </c>
      <c r="R145" s="11" t="s">
        <v>115</v>
      </c>
      <c r="S145" s="11" t="s">
        <v>115</v>
      </c>
      <c r="T145" s="11" t="s">
        <v>116</v>
      </c>
      <c r="U145" s="11" t="s">
        <v>115</v>
      </c>
      <c r="V145" s="11" t="s">
        <v>115</v>
      </c>
      <c r="W145" s="11" t="s">
        <v>116</v>
      </c>
      <c r="X145" s="11" t="s">
        <v>116</v>
      </c>
      <c r="Y145" s="11" t="s">
        <v>116</v>
      </c>
      <c r="Z145" s="11" t="s">
        <v>116</v>
      </c>
      <c r="AA145" s="11" t="s">
        <v>116</v>
      </c>
      <c r="AB145" s="11" t="s">
        <v>115</v>
      </c>
      <c r="AC145" s="11" t="s">
        <v>116</v>
      </c>
      <c r="AD145" s="11" t="s">
        <v>115</v>
      </c>
      <c r="AE145" s="11" t="s">
        <v>115</v>
      </c>
      <c r="AF145" s="11" t="s">
        <v>116</v>
      </c>
      <c r="AG145" s="11" t="s">
        <v>115</v>
      </c>
      <c r="AH145" s="11" t="s">
        <v>115</v>
      </c>
      <c r="AI145" s="11" t="s">
        <v>116</v>
      </c>
      <c r="AJ145" s="11" t="s">
        <v>116</v>
      </c>
      <c r="AK145" s="11" t="s">
        <v>116</v>
      </c>
      <c r="AL145" s="11" t="s">
        <v>116</v>
      </c>
      <c r="AM145" s="11" t="s">
        <v>116</v>
      </c>
      <c r="AN145" s="11" t="s">
        <v>116</v>
      </c>
      <c r="AO145" s="11" t="s">
        <v>115</v>
      </c>
      <c r="AP145" s="11" t="s">
        <v>115</v>
      </c>
      <c r="AQ145" s="11" t="s">
        <v>115</v>
      </c>
      <c r="AR145" s="11" t="s">
        <v>116</v>
      </c>
      <c r="AS145" s="11" t="s">
        <v>116</v>
      </c>
      <c r="AT145" s="11" t="s">
        <v>116</v>
      </c>
      <c r="AU145" s="11" t="s">
        <v>116</v>
      </c>
      <c r="AV145" s="11" t="s">
        <v>116</v>
      </c>
      <c r="AW145" s="11" t="s">
        <v>116</v>
      </c>
      <c r="AX145" s="11" t="s">
        <v>115</v>
      </c>
      <c r="AY145" s="11" t="s">
        <v>116</v>
      </c>
      <c r="AZ145" s="11" t="s">
        <v>116</v>
      </c>
      <c r="BA145" s="11" t="s">
        <v>116</v>
      </c>
      <c r="BB145" s="11" t="s">
        <v>116</v>
      </c>
      <c r="BC145" s="11" t="s">
        <v>116</v>
      </c>
      <c r="BD145" s="11" t="s">
        <v>115</v>
      </c>
      <c r="BE145" s="11" t="s">
        <v>116</v>
      </c>
      <c r="BG145" s="1">
        <f t="shared" si="23"/>
        <v>19</v>
      </c>
    </row>
    <row r="146" spans="1:59" ht="20" customHeight="1" x14ac:dyDescent="0.15">
      <c r="A146" s="8" t="s">
        <v>240</v>
      </c>
      <c r="B146" s="12" t="s">
        <v>115</v>
      </c>
      <c r="C146" s="11" t="s">
        <v>116</v>
      </c>
      <c r="D146" s="11" t="s">
        <v>116</v>
      </c>
      <c r="E146" s="11" t="s">
        <v>116</v>
      </c>
      <c r="F146" s="11" t="s">
        <v>116</v>
      </c>
      <c r="G146" s="11" t="s">
        <v>116</v>
      </c>
      <c r="H146" s="11" t="s">
        <v>115</v>
      </c>
      <c r="I146" s="11" t="s">
        <v>115</v>
      </c>
      <c r="J146" s="11" t="s">
        <v>116</v>
      </c>
      <c r="K146" s="11" t="s">
        <v>116</v>
      </c>
      <c r="L146" s="11" t="s">
        <v>116</v>
      </c>
      <c r="M146" s="11" t="s">
        <v>116</v>
      </c>
      <c r="N146" s="11" t="s">
        <v>116</v>
      </c>
      <c r="O146" s="11" t="s">
        <v>115</v>
      </c>
      <c r="P146" s="11" t="s">
        <v>116</v>
      </c>
      <c r="Q146" s="11" t="s">
        <v>115</v>
      </c>
      <c r="R146" s="11" t="s">
        <v>115</v>
      </c>
      <c r="S146" s="11" t="s">
        <v>115</v>
      </c>
      <c r="T146" s="11" t="s">
        <v>115</v>
      </c>
      <c r="U146" s="11" t="s">
        <v>115</v>
      </c>
      <c r="V146" s="11" t="s">
        <v>115</v>
      </c>
      <c r="W146" s="11" t="s">
        <v>116</v>
      </c>
      <c r="X146" s="11" t="s">
        <v>116</v>
      </c>
      <c r="Y146" s="11" t="s">
        <v>116</v>
      </c>
      <c r="Z146" s="11" t="s">
        <v>115</v>
      </c>
      <c r="AA146" s="11" t="s">
        <v>116</v>
      </c>
      <c r="AB146" s="11" t="s">
        <v>115</v>
      </c>
      <c r="AC146" s="11" t="s">
        <v>116</v>
      </c>
      <c r="AD146" s="11" t="s">
        <v>115</v>
      </c>
      <c r="AE146" s="11" t="s">
        <v>115</v>
      </c>
      <c r="AF146" s="11" t="s">
        <v>116</v>
      </c>
      <c r="AG146" s="11" t="s">
        <v>115</v>
      </c>
      <c r="AH146" s="11" t="s">
        <v>115</v>
      </c>
      <c r="AI146" s="11" t="s">
        <v>116</v>
      </c>
      <c r="AJ146" s="11" t="s">
        <v>116</v>
      </c>
      <c r="AK146" s="11" t="s">
        <v>116</v>
      </c>
      <c r="AL146" s="11" t="s">
        <v>116</v>
      </c>
      <c r="AM146" s="11" t="s">
        <v>116</v>
      </c>
      <c r="AN146" s="11" t="s">
        <v>116</v>
      </c>
      <c r="AO146" s="11" t="s">
        <v>115</v>
      </c>
      <c r="AP146" s="11" t="s">
        <v>115</v>
      </c>
      <c r="AQ146" s="11" t="s">
        <v>115</v>
      </c>
      <c r="AR146" s="11" t="s">
        <v>116</v>
      </c>
      <c r="AS146" s="11" t="s">
        <v>116</v>
      </c>
      <c r="AT146" s="11" t="s">
        <v>116</v>
      </c>
      <c r="AU146" s="11" t="s">
        <v>116</v>
      </c>
      <c r="AV146" s="11" t="s">
        <v>116</v>
      </c>
      <c r="AW146" s="11" t="s">
        <v>116</v>
      </c>
      <c r="AX146" s="11" t="s">
        <v>115</v>
      </c>
      <c r="AY146" s="11" t="s">
        <v>116</v>
      </c>
      <c r="AZ146" s="11" t="s">
        <v>116</v>
      </c>
      <c r="BA146" s="11" t="s">
        <v>116</v>
      </c>
      <c r="BB146" s="11" t="s">
        <v>116</v>
      </c>
      <c r="BC146" s="11" t="s">
        <v>116</v>
      </c>
      <c r="BD146" s="11" t="s">
        <v>115</v>
      </c>
      <c r="BE146" s="11" t="s">
        <v>116</v>
      </c>
      <c r="BG146" s="1">
        <f t="shared" si="23"/>
        <v>21</v>
      </c>
    </row>
    <row r="147" spans="1:59" ht="20" customHeight="1" x14ac:dyDescent="0.15">
      <c r="A147" s="8" t="s">
        <v>241</v>
      </c>
      <c r="B147" s="12" t="s">
        <v>115</v>
      </c>
      <c r="C147" s="11" t="s">
        <v>116</v>
      </c>
      <c r="D147" s="11" t="s">
        <v>116</v>
      </c>
      <c r="E147" s="11" t="s">
        <v>116</v>
      </c>
      <c r="F147" s="11" t="s">
        <v>116</v>
      </c>
      <c r="G147" s="11" t="s">
        <v>116</v>
      </c>
      <c r="H147" s="11" t="s">
        <v>115</v>
      </c>
      <c r="I147" s="11" t="s">
        <v>115</v>
      </c>
      <c r="J147" s="11" t="s">
        <v>116</v>
      </c>
      <c r="K147" s="11" t="s">
        <v>116</v>
      </c>
      <c r="L147" s="11" t="s">
        <v>116</v>
      </c>
      <c r="M147" s="11" t="s">
        <v>116</v>
      </c>
      <c r="N147" s="11" t="s">
        <v>116</v>
      </c>
      <c r="O147" s="11" t="s">
        <v>115</v>
      </c>
      <c r="P147" s="11" t="s">
        <v>116</v>
      </c>
      <c r="Q147" s="11" t="s">
        <v>115</v>
      </c>
      <c r="R147" s="11" t="s">
        <v>115</v>
      </c>
      <c r="S147" s="11" t="s">
        <v>115</v>
      </c>
      <c r="T147" s="11" t="s">
        <v>116</v>
      </c>
      <c r="U147" s="11" t="s">
        <v>115</v>
      </c>
      <c r="V147" s="11" t="s">
        <v>115</v>
      </c>
      <c r="W147" s="11" t="s">
        <v>116</v>
      </c>
      <c r="X147" s="11" t="s">
        <v>116</v>
      </c>
      <c r="Y147" s="11" t="s">
        <v>116</v>
      </c>
      <c r="Z147" s="11" t="s">
        <v>116</v>
      </c>
      <c r="AA147" s="11" t="s">
        <v>116</v>
      </c>
      <c r="AB147" s="11" t="s">
        <v>115</v>
      </c>
      <c r="AC147" s="11" t="s">
        <v>116</v>
      </c>
      <c r="AD147" s="11" t="s">
        <v>116</v>
      </c>
      <c r="AE147" s="11" t="s">
        <v>116</v>
      </c>
      <c r="AF147" s="11" t="s">
        <v>116</v>
      </c>
      <c r="AG147" s="11" t="s">
        <v>115</v>
      </c>
      <c r="AH147" s="11" t="s">
        <v>115</v>
      </c>
      <c r="AI147" s="11" t="s">
        <v>116</v>
      </c>
      <c r="AJ147" s="11" t="s">
        <v>115</v>
      </c>
      <c r="AK147" s="11" t="s">
        <v>116</v>
      </c>
      <c r="AL147" s="11" t="s">
        <v>116</v>
      </c>
      <c r="AM147" s="11" t="s">
        <v>116</v>
      </c>
      <c r="AN147" s="11" t="s">
        <v>115</v>
      </c>
      <c r="AO147" s="11" t="s">
        <v>115</v>
      </c>
      <c r="AP147" s="11" t="s">
        <v>115</v>
      </c>
      <c r="AQ147" s="11" t="s">
        <v>115</v>
      </c>
      <c r="AR147" s="11" t="s">
        <v>116</v>
      </c>
      <c r="AS147" s="11" t="s">
        <v>116</v>
      </c>
      <c r="AT147" s="11" t="s">
        <v>116</v>
      </c>
      <c r="AU147" s="11" t="s">
        <v>116</v>
      </c>
      <c r="AV147" s="11" t="s">
        <v>116</v>
      </c>
      <c r="AW147" s="11" t="s">
        <v>116</v>
      </c>
      <c r="AX147" s="11" t="s">
        <v>116</v>
      </c>
      <c r="AY147" s="11" t="s">
        <v>116</v>
      </c>
      <c r="AZ147" s="11" t="s">
        <v>116</v>
      </c>
      <c r="BA147" s="11" t="s">
        <v>116</v>
      </c>
      <c r="BB147" s="11" t="s">
        <v>116</v>
      </c>
      <c r="BC147" s="11" t="s">
        <v>115</v>
      </c>
      <c r="BD147" s="11" t="s">
        <v>115</v>
      </c>
      <c r="BE147" s="11" t="s">
        <v>116</v>
      </c>
      <c r="BG147" s="1">
        <f t="shared" si="23"/>
        <v>19</v>
      </c>
    </row>
    <row r="148" spans="1:59" ht="20" customHeight="1" x14ac:dyDescent="0.15">
      <c r="A148" s="8" t="s">
        <v>242</v>
      </c>
      <c r="B148" s="12" t="s">
        <v>115</v>
      </c>
      <c r="C148" s="11" t="s">
        <v>116</v>
      </c>
      <c r="D148" s="11" t="s">
        <v>116</v>
      </c>
      <c r="E148" s="11" t="s">
        <v>116</v>
      </c>
      <c r="F148" s="11" t="s">
        <v>116</v>
      </c>
      <c r="G148" s="11" t="s">
        <v>116</v>
      </c>
      <c r="H148" s="11" t="s">
        <v>115</v>
      </c>
      <c r="I148" s="11" t="s">
        <v>115</v>
      </c>
      <c r="J148" s="11" t="s">
        <v>116</v>
      </c>
      <c r="K148" s="11" t="s">
        <v>116</v>
      </c>
      <c r="L148" s="11" t="s">
        <v>116</v>
      </c>
      <c r="M148" s="11" t="s">
        <v>116</v>
      </c>
      <c r="N148" s="11" t="s">
        <v>116</v>
      </c>
      <c r="O148" s="11" t="s">
        <v>115</v>
      </c>
      <c r="P148" s="11" t="s">
        <v>116</v>
      </c>
      <c r="Q148" s="11" t="s">
        <v>115</v>
      </c>
      <c r="R148" s="11" t="s">
        <v>115</v>
      </c>
      <c r="S148" s="11" t="s">
        <v>115</v>
      </c>
      <c r="T148" s="11" t="s">
        <v>116</v>
      </c>
      <c r="U148" s="11" t="s">
        <v>115</v>
      </c>
      <c r="V148" s="11" t="s">
        <v>115</v>
      </c>
      <c r="W148" s="11" t="s">
        <v>116</v>
      </c>
      <c r="X148" s="11" t="s">
        <v>116</v>
      </c>
      <c r="Y148" s="11" t="s">
        <v>116</v>
      </c>
      <c r="Z148" s="11" t="s">
        <v>116</v>
      </c>
      <c r="AA148" s="11" t="s">
        <v>116</v>
      </c>
      <c r="AB148" s="11" t="s">
        <v>115</v>
      </c>
      <c r="AC148" s="11" t="s">
        <v>116</v>
      </c>
      <c r="AD148" s="11" t="s">
        <v>115</v>
      </c>
      <c r="AE148" s="11" t="s">
        <v>116</v>
      </c>
      <c r="AF148" s="11" t="s">
        <v>116</v>
      </c>
      <c r="AG148" s="11" t="s">
        <v>115</v>
      </c>
      <c r="AH148" s="11" t="s">
        <v>115</v>
      </c>
      <c r="AI148" s="11" t="s">
        <v>116</v>
      </c>
      <c r="AJ148" s="11" t="s">
        <v>116</v>
      </c>
      <c r="AK148" s="11" t="s">
        <v>116</v>
      </c>
      <c r="AL148" s="11" t="s">
        <v>116</v>
      </c>
      <c r="AM148" s="11" t="s">
        <v>116</v>
      </c>
      <c r="AN148" s="11" t="s">
        <v>116</v>
      </c>
      <c r="AO148" s="11" t="s">
        <v>115</v>
      </c>
      <c r="AP148" s="11" t="s">
        <v>115</v>
      </c>
      <c r="AQ148" s="11" t="s">
        <v>115</v>
      </c>
      <c r="AR148" s="11" t="s">
        <v>116</v>
      </c>
      <c r="AS148" s="11" t="s">
        <v>116</v>
      </c>
      <c r="AT148" s="11" t="s">
        <v>116</v>
      </c>
      <c r="AU148" s="11" t="s">
        <v>116</v>
      </c>
      <c r="AV148" s="11" t="s">
        <v>116</v>
      </c>
      <c r="AW148" s="11" t="s">
        <v>116</v>
      </c>
      <c r="AX148" s="11" t="s">
        <v>115</v>
      </c>
      <c r="AY148" s="11" t="s">
        <v>116</v>
      </c>
      <c r="AZ148" s="11" t="s">
        <v>116</v>
      </c>
      <c r="BA148" s="11" t="s">
        <v>116</v>
      </c>
      <c r="BB148" s="11" t="s">
        <v>116</v>
      </c>
      <c r="BC148" s="11" t="s">
        <v>115</v>
      </c>
      <c r="BD148" s="11" t="s">
        <v>115</v>
      </c>
      <c r="BE148" s="11" t="s">
        <v>116</v>
      </c>
      <c r="BG148" s="1">
        <f t="shared" si="23"/>
        <v>19</v>
      </c>
    </row>
    <row r="149" spans="1:59" ht="20" customHeight="1" x14ac:dyDescent="0.15">
      <c r="A149" s="21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4"/>
      <c r="BG149" s="14"/>
    </row>
    <row r="150" spans="1:59" ht="20" customHeight="1" x14ac:dyDescent="0.15">
      <c r="A150" s="8" t="s">
        <v>243</v>
      </c>
      <c r="B150" s="12" t="s">
        <v>115</v>
      </c>
      <c r="C150" s="11" t="s">
        <v>116</v>
      </c>
      <c r="D150" s="11" t="s">
        <v>116</v>
      </c>
      <c r="E150" s="11" t="s">
        <v>116</v>
      </c>
      <c r="F150" s="11" t="s">
        <v>116</v>
      </c>
      <c r="G150" s="11" t="s">
        <v>116</v>
      </c>
      <c r="H150" s="11" t="s">
        <v>115</v>
      </c>
      <c r="I150" s="11" t="s">
        <v>116</v>
      </c>
      <c r="J150" s="11" t="s">
        <v>116</v>
      </c>
      <c r="K150" s="11" t="s">
        <v>116</v>
      </c>
      <c r="L150" s="11" t="s">
        <v>116</v>
      </c>
      <c r="M150" s="11" t="s">
        <v>116</v>
      </c>
      <c r="N150" s="11" t="s">
        <v>116</v>
      </c>
      <c r="O150" s="11" t="s">
        <v>116</v>
      </c>
      <c r="P150" s="11" t="s">
        <v>116</v>
      </c>
      <c r="Q150" s="11" t="s">
        <v>115</v>
      </c>
      <c r="R150" s="11" t="s">
        <v>115</v>
      </c>
      <c r="S150" s="11" t="s">
        <v>115</v>
      </c>
      <c r="T150" s="11" t="s">
        <v>115</v>
      </c>
      <c r="U150" s="11" t="s">
        <v>116</v>
      </c>
      <c r="V150" s="11" t="s">
        <v>116</v>
      </c>
      <c r="W150" s="11" t="s">
        <v>116</v>
      </c>
      <c r="X150" s="11" t="s">
        <v>116</v>
      </c>
      <c r="Y150" s="11" t="s">
        <v>116</v>
      </c>
      <c r="Z150" s="11" t="s">
        <v>116</v>
      </c>
      <c r="AA150" s="11" t="s">
        <v>116</v>
      </c>
      <c r="AB150" s="11" t="s">
        <v>115</v>
      </c>
      <c r="AC150" s="11" t="s">
        <v>116</v>
      </c>
      <c r="AD150" s="11" t="s">
        <v>116</v>
      </c>
      <c r="AE150" s="11" t="s">
        <v>116</v>
      </c>
      <c r="AF150" s="11" t="s">
        <v>116</v>
      </c>
      <c r="AG150" s="11" t="s">
        <v>115</v>
      </c>
      <c r="AH150" s="11" t="s">
        <v>115</v>
      </c>
      <c r="AI150" s="11" t="s">
        <v>116</v>
      </c>
      <c r="AJ150" s="11" t="s">
        <v>116</v>
      </c>
      <c r="AK150" s="11" t="s">
        <v>116</v>
      </c>
      <c r="AL150" s="11" t="s">
        <v>116</v>
      </c>
      <c r="AM150" s="11" t="s">
        <v>116</v>
      </c>
      <c r="AN150" s="11" t="s">
        <v>116</v>
      </c>
      <c r="AO150" s="11" t="s">
        <v>116</v>
      </c>
      <c r="AP150" s="11" t="s">
        <v>116</v>
      </c>
      <c r="AQ150" s="11" t="s">
        <v>116</v>
      </c>
      <c r="AR150" s="11" t="s">
        <v>116</v>
      </c>
      <c r="AS150" s="11" t="s">
        <v>116</v>
      </c>
      <c r="AT150" s="11" t="s">
        <v>116</v>
      </c>
      <c r="AU150" s="11" t="s">
        <v>116</v>
      </c>
      <c r="AV150" s="11" t="s">
        <v>116</v>
      </c>
      <c r="AW150" s="11" t="s">
        <v>116</v>
      </c>
      <c r="AX150" s="11" t="s">
        <v>116</v>
      </c>
      <c r="AY150" s="11" t="s">
        <v>116</v>
      </c>
      <c r="AZ150" s="11" t="s">
        <v>116</v>
      </c>
      <c r="BA150" s="11" t="s">
        <v>116</v>
      </c>
      <c r="BB150" s="11" t="s">
        <v>116</v>
      </c>
      <c r="BC150" s="11" t="s">
        <v>115</v>
      </c>
      <c r="BD150" s="11" t="s">
        <v>115</v>
      </c>
      <c r="BE150" s="11" t="s">
        <v>116</v>
      </c>
      <c r="BG150" s="1">
        <f t="shared" si="23"/>
        <v>11</v>
      </c>
    </row>
    <row r="151" spans="1:59" ht="20" customHeight="1" x14ac:dyDescent="0.15">
      <c r="A151" s="8" t="s">
        <v>244</v>
      </c>
      <c r="B151" s="12" t="s">
        <v>115</v>
      </c>
      <c r="C151" s="12" t="s">
        <v>116</v>
      </c>
      <c r="D151" s="12" t="s">
        <v>116</v>
      </c>
      <c r="E151" s="12" t="s">
        <v>116</v>
      </c>
      <c r="F151" s="12" t="s">
        <v>116</v>
      </c>
      <c r="G151" s="12" t="s">
        <v>116</v>
      </c>
      <c r="H151" s="12" t="s">
        <v>115</v>
      </c>
      <c r="I151" s="12" t="s">
        <v>116</v>
      </c>
      <c r="J151" s="12" t="s">
        <v>116</v>
      </c>
      <c r="K151" s="12" t="s">
        <v>116</v>
      </c>
      <c r="L151" s="12" t="s">
        <v>116</v>
      </c>
      <c r="M151" s="12" t="s">
        <v>116</v>
      </c>
      <c r="N151" s="12" t="s">
        <v>116</v>
      </c>
      <c r="O151" s="12" t="s">
        <v>116</v>
      </c>
      <c r="P151" s="12" t="s">
        <v>116</v>
      </c>
      <c r="Q151" s="12" t="s">
        <v>116</v>
      </c>
      <c r="R151" s="12" t="s">
        <v>115</v>
      </c>
      <c r="S151" s="12" t="s">
        <v>115</v>
      </c>
      <c r="T151" s="12" t="s">
        <v>115</v>
      </c>
      <c r="U151" s="12" t="s">
        <v>116</v>
      </c>
      <c r="V151" s="12" t="s">
        <v>115</v>
      </c>
      <c r="W151" s="12" t="s">
        <v>116</v>
      </c>
      <c r="X151" s="12" t="s">
        <v>116</v>
      </c>
      <c r="Y151" s="12" t="s">
        <v>116</v>
      </c>
      <c r="Z151" s="12" t="s">
        <v>116</v>
      </c>
      <c r="AA151" s="12" t="s">
        <v>116</v>
      </c>
      <c r="AB151" s="12" t="s">
        <v>116</v>
      </c>
      <c r="AC151" s="12" t="s">
        <v>116</v>
      </c>
      <c r="AD151" s="12" t="s">
        <v>116</v>
      </c>
      <c r="AE151" s="12" t="s">
        <v>116</v>
      </c>
      <c r="AF151" s="12" t="s">
        <v>116</v>
      </c>
      <c r="AG151" s="12" t="s">
        <v>115</v>
      </c>
      <c r="AH151" s="12" t="s">
        <v>115</v>
      </c>
      <c r="AI151" s="12" t="s">
        <v>116</v>
      </c>
      <c r="AJ151" s="12" t="s">
        <v>116</v>
      </c>
      <c r="AK151" s="12" t="s">
        <v>116</v>
      </c>
      <c r="AL151" s="12" t="s">
        <v>116</v>
      </c>
      <c r="AM151" s="12" t="s">
        <v>116</v>
      </c>
      <c r="AN151" s="12" t="s">
        <v>116</v>
      </c>
      <c r="AO151" s="12" t="s">
        <v>116</v>
      </c>
      <c r="AP151" s="12" t="s">
        <v>116</v>
      </c>
      <c r="AQ151" s="12" t="s">
        <v>116</v>
      </c>
      <c r="AR151" s="12" t="s">
        <v>116</v>
      </c>
      <c r="AS151" s="12" t="s">
        <v>116</v>
      </c>
      <c r="AT151" s="12" t="s">
        <v>116</v>
      </c>
      <c r="AU151" s="12" t="s">
        <v>116</v>
      </c>
      <c r="AV151" s="12" t="s">
        <v>116</v>
      </c>
      <c r="AW151" s="12" t="s">
        <v>116</v>
      </c>
      <c r="AX151" s="12" t="s">
        <v>116</v>
      </c>
      <c r="AY151" s="12" t="s">
        <v>116</v>
      </c>
      <c r="AZ151" s="12" t="s">
        <v>116</v>
      </c>
      <c r="BA151" s="12" t="s">
        <v>116</v>
      </c>
      <c r="BB151" s="12" t="s">
        <v>116</v>
      </c>
      <c r="BC151" s="12" t="s">
        <v>115</v>
      </c>
      <c r="BD151" s="12" t="s">
        <v>115</v>
      </c>
      <c r="BE151" s="12" t="s">
        <v>116</v>
      </c>
      <c r="BG151" s="1">
        <f t="shared" si="23"/>
        <v>10</v>
      </c>
    </row>
    <row r="152" spans="1:59" ht="20" customHeight="1" x14ac:dyDescent="0.15">
      <c r="A152" s="8" t="s">
        <v>245</v>
      </c>
      <c r="B152" s="12" t="s">
        <v>115</v>
      </c>
      <c r="C152" s="12" t="s">
        <v>116</v>
      </c>
      <c r="D152" s="12" t="s">
        <v>116</v>
      </c>
      <c r="E152" s="12" t="s">
        <v>116</v>
      </c>
      <c r="F152" s="12" t="s">
        <v>116</v>
      </c>
      <c r="G152" s="12" t="s">
        <v>116</v>
      </c>
      <c r="H152" s="12" t="s">
        <v>116</v>
      </c>
      <c r="I152" s="12" t="s">
        <v>116</v>
      </c>
      <c r="J152" s="12" t="s">
        <v>116</v>
      </c>
      <c r="K152" s="12" t="s">
        <v>116</v>
      </c>
      <c r="L152" s="12" t="s">
        <v>116</v>
      </c>
      <c r="M152" s="12" t="s">
        <v>116</v>
      </c>
      <c r="N152" s="12" t="s">
        <v>116</v>
      </c>
      <c r="O152" s="12" t="s">
        <v>116</v>
      </c>
      <c r="P152" s="12" t="s">
        <v>116</v>
      </c>
      <c r="Q152" s="12" t="s">
        <v>116</v>
      </c>
      <c r="R152" s="12" t="s">
        <v>115</v>
      </c>
      <c r="S152" s="12" t="s">
        <v>115</v>
      </c>
      <c r="T152" s="12" t="s">
        <v>115</v>
      </c>
      <c r="U152" s="12" t="s">
        <v>116</v>
      </c>
      <c r="V152" s="12" t="s">
        <v>116</v>
      </c>
      <c r="W152" s="12" t="s">
        <v>116</v>
      </c>
      <c r="X152" s="12" t="s">
        <v>116</v>
      </c>
      <c r="Y152" s="12" t="s">
        <v>116</v>
      </c>
      <c r="Z152" s="12" t="s">
        <v>116</v>
      </c>
      <c r="AA152" s="12" t="s">
        <v>116</v>
      </c>
      <c r="AB152" s="12" t="s">
        <v>116</v>
      </c>
      <c r="AC152" s="12" t="s">
        <v>116</v>
      </c>
      <c r="AD152" s="12" t="s">
        <v>116</v>
      </c>
      <c r="AE152" s="12" t="s">
        <v>116</v>
      </c>
      <c r="AF152" s="12" t="s">
        <v>116</v>
      </c>
      <c r="AG152" s="12" t="s">
        <v>116</v>
      </c>
      <c r="AH152" s="12" t="s">
        <v>115</v>
      </c>
      <c r="AI152" s="12" t="s">
        <v>116</v>
      </c>
      <c r="AJ152" s="12" t="s">
        <v>116</v>
      </c>
      <c r="AK152" s="12" t="s">
        <v>116</v>
      </c>
      <c r="AL152" s="12" t="s">
        <v>116</v>
      </c>
      <c r="AM152" s="12" t="s">
        <v>116</v>
      </c>
      <c r="AN152" s="12" t="s">
        <v>116</v>
      </c>
      <c r="AO152" s="12" t="s">
        <v>116</v>
      </c>
      <c r="AP152" s="12" t="s">
        <v>116</v>
      </c>
      <c r="AQ152" s="12" t="s">
        <v>116</v>
      </c>
      <c r="AR152" s="12" t="s">
        <v>116</v>
      </c>
      <c r="AS152" s="12" t="s">
        <v>116</v>
      </c>
      <c r="AT152" s="12" t="s">
        <v>116</v>
      </c>
      <c r="AU152" s="12" t="s">
        <v>116</v>
      </c>
      <c r="AV152" s="12" t="s">
        <v>116</v>
      </c>
      <c r="AW152" s="12" t="s">
        <v>116</v>
      </c>
      <c r="AX152" s="12" t="s">
        <v>116</v>
      </c>
      <c r="AY152" s="12" t="s">
        <v>116</v>
      </c>
      <c r="AZ152" s="12" t="s">
        <v>116</v>
      </c>
      <c r="BA152" s="12" t="s">
        <v>116</v>
      </c>
      <c r="BB152" s="12" t="s">
        <v>116</v>
      </c>
      <c r="BC152" s="12" t="s">
        <v>115</v>
      </c>
      <c r="BD152" s="12" t="s">
        <v>115</v>
      </c>
      <c r="BE152" s="12" t="s">
        <v>116</v>
      </c>
      <c r="BG152" s="1">
        <f t="shared" si="23"/>
        <v>7</v>
      </c>
    </row>
    <row r="153" spans="1:59" ht="20" customHeight="1" x14ac:dyDescent="0.15">
      <c r="A153" s="8" t="s">
        <v>246</v>
      </c>
      <c r="B153" s="12" t="s">
        <v>115</v>
      </c>
      <c r="C153" s="12" t="s">
        <v>116</v>
      </c>
      <c r="D153" s="12" t="s">
        <v>116</v>
      </c>
      <c r="E153" s="12" t="s">
        <v>116</v>
      </c>
      <c r="F153" s="12" t="s">
        <v>116</v>
      </c>
      <c r="G153" s="12" t="s">
        <v>116</v>
      </c>
      <c r="H153" s="12" t="s">
        <v>115</v>
      </c>
      <c r="I153" s="12" t="s">
        <v>116</v>
      </c>
      <c r="J153" s="12" t="s">
        <v>116</v>
      </c>
      <c r="K153" s="12" t="s">
        <v>116</v>
      </c>
      <c r="L153" s="12" t="s">
        <v>116</v>
      </c>
      <c r="M153" s="12" t="s">
        <v>115</v>
      </c>
      <c r="N153" s="12" t="s">
        <v>116</v>
      </c>
      <c r="O153" s="12" t="s">
        <v>115</v>
      </c>
      <c r="P153" s="12" t="s">
        <v>116</v>
      </c>
      <c r="Q153" s="12" t="s">
        <v>116</v>
      </c>
      <c r="R153" s="12" t="s">
        <v>115</v>
      </c>
      <c r="S153" s="12" t="s">
        <v>115</v>
      </c>
      <c r="T153" s="12" t="s">
        <v>115</v>
      </c>
      <c r="U153" s="12" t="s">
        <v>116</v>
      </c>
      <c r="V153" s="12" t="s">
        <v>115</v>
      </c>
      <c r="W153" s="12" t="s">
        <v>116</v>
      </c>
      <c r="X153" s="12" t="s">
        <v>116</v>
      </c>
      <c r="Y153" s="12" t="s">
        <v>116</v>
      </c>
      <c r="Z153" s="12" t="s">
        <v>116</v>
      </c>
      <c r="AA153" s="12" t="s">
        <v>116</v>
      </c>
      <c r="AB153" s="12" t="s">
        <v>116</v>
      </c>
      <c r="AC153" s="12" t="s">
        <v>116</v>
      </c>
      <c r="AD153" s="12" t="s">
        <v>116</v>
      </c>
      <c r="AE153" s="12" t="s">
        <v>116</v>
      </c>
      <c r="AF153" s="12" t="s">
        <v>116</v>
      </c>
      <c r="AG153" s="12" t="s">
        <v>115</v>
      </c>
      <c r="AH153" s="12" t="s">
        <v>115</v>
      </c>
      <c r="AI153" s="12" t="s">
        <v>116</v>
      </c>
      <c r="AJ153" s="12" t="s">
        <v>116</v>
      </c>
      <c r="AK153" s="12" t="s">
        <v>116</v>
      </c>
      <c r="AL153" s="12" t="s">
        <v>116</v>
      </c>
      <c r="AM153" s="12" t="s">
        <v>116</v>
      </c>
      <c r="AN153" s="12" t="s">
        <v>116</v>
      </c>
      <c r="AO153" s="12" t="s">
        <v>116</v>
      </c>
      <c r="AP153" s="12" t="s">
        <v>116</v>
      </c>
      <c r="AQ153" s="12" t="s">
        <v>116</v>
      </c>
      <c r="AR153" s="12" t="s">
        <v>116</v>
      </c>
      <c r="AS153" s="12" t="s">
        <v>115</v>
      </c>
      <c r="AT153" s="12" t="s">
        <v>116</v>
      </c>
      <c r="AU153" s="12" t="s">
        <v>116</v>
      </c>
      <c r="AV153" s="12" t="s">
        <v>116</v>
      </c>
      <c r="AW153" s="12" t="s">
        <v>116</v>
      </c>
      <c r="AX153" s="12" t="s">
        <v>116</v>
      </c>
      <c r="AY153" s="12" t="s">
        <v>116</v>
      </c>
      <c r="AZ153" s="12" t="s">
        <v>116</v>
      </c>
      <c r="BA153" s="12" t="s">
        <v>116</v>
      </c>
      <c r="BB153" s="12" t="s">
        <v>116</v>
      </c>
      <c r="BC153" s="12" t="s">
        <v>115</v>
      </c>
      <c r="BD153" s="12" t="s">
        <v>115</v>
      </c>
      <c r="BE153" s="12" t="s">
        <v>116</v>
      </c>
      <c r="BG153" s="1">
        <f t="shared" si="23"/>
        <v>13</v>
      </c>
    </row>
    <row r="154" spans="1:59" ht="20" customHeight="1" x14ac:dyDescent="0.15">
      <c r="A154" s="8" t="s">
        <v>247</v>
      </c>
      <c r="B154" s="12" t="s">
        <v>115</v>
      </c>
      <c r="C154" s="12" t="s">
        <v>116</v>
      </c>
      <c r="D154" s="12" t="s">
        <v>116</v>
      </c>
      <c r="E154" s="12" t="s">
        <v>116</v>
      </c>
      <c r="F154" s="12" t="s">
        <v>116</v>
      </c>
      <c r="G154" s="12" t="s">
        <v>116</v>
      </c>
      <c r="H154" s="12" t="s">
        <v>115</v>
      </c>
      <c r="I154" s="12" t="s">
        <v>116</v>
      </c>
      <c r="J154" s="12" t="s">
        <v>116</v>
      </c>
      <c r="K154" s="12" t="s">
        <v>116</v>
      </c>
      <c r="L154" s="12" t="s">
        <v>115</v>
      </c>
      <c r="M154" s="12" t="s">
        <v>116</v>
      </c>
      <c r="N154" s="12" t="s">
        <v>116</v>
      </c>
      <c r="O154" s="12" t="s">
        <v>116</v>
      </c>
      <c r="P154" s="12" t="s">
        <v>116</v>
      </c>
      <c r="Q154" s="12" t="s">
        <v>116</v>
      </c>
      <c r="R154" s="12" t="s">
        <v>115</v>
      </c>
      <c r="S154" s="12" t="s">
        <v>115</v>
      </c>
      <c r="T154" s="12" t="s">
        <v>116</v>
      </c>
      <c r="U154" s="12" t="s">
        <v>116</v>
      </c>
      <c r="V154" s="12" t="s">
        <v>115</v>
      </c>
      <c r="W154" s="12" t="s">
        <v>116</v>
      </c>
      <c r="X154" s="12" t="s">
        <v>116</v>
      </c>
      <c r="Y154" s="12" t="s">
        <v>116</v>
      </c>
      <c r="Z154" s="12" t="s">
        <v>116</v>
      </c>
      <c r="AA154" s="12" t="s">
        <v>116</v>
      </c>
      <c r="AB154" s="12" t="s">
        <v>116</v>
      </c>
      <c r="AC154" s="12" t="s">
        <v>116</v>
      </c>
      <c r="AD154" s="12" t="s">
        <v>116</v>
      </c>
      <c r="AE154" s="12" t="s">
        <v>116</v>
      </c>
      <c r="AF154" s="12" t="s">
        <v>116</v>
      </c>
      <c r="AG154" s="12" t="s">
        <v>115</v>
      </c>
      <c r="AH154" s="12" t="s">
        <v>115</v>
      </c>
      <c r="AI154" s="12" t="s">
        <v>116</v>
      </c>
      <c r="AJ154" s="12" t="s">
        <v>116</v>
      </c>
      <c r="AK154" s="12" t="s">
        <v>116</v>
      </c>
      <c r="AL154" s="12" t="s">
        <v>116</v>
      </c>
      <c r="AM154" s="12" t="s">
        <v>116</v>
      </c>
      <c r="AN154" s="12" t="s">
        <v>116</v>
      </c>
      <c r="AO154" s="12" t="s">
        <v>116</v>
      </c>
      <c r="AP154" s="12" t="s">
        <v>116</v>
      </c>
      <c r="AQ154" s="12" t="s">
        <v>116</v>
      </c>
      <c r="AR154" s="12" t="s">
        <v>116</v>
      </c>
      <c r="AS154" s="12" t="s">
        <v>116</v>
      </c>
      <c r="AT154" s="12" t="s">
        <v>116</v>
      </c>
      <c r="AU154" s="12" t="s">
        <v>116</v>
      </c>
      <c r="AV154" s="12" t="s">
        <v>116</v>
      </c>
      <c r="AW154" s="12" t="s">
        <v>116</v>
      </c>
      <c r="AX154" s="12" t="s">
        <v>116</v>
      </c>
      <c r="AY154" s="12" t="s">
        <v>116</v>
      </c>
      <c r="AZ154" s="12" t="s">
        <v>116</v>
      </c>
      <c r="BA154" s="12" t="s">
        <v>116</v>
      </c>
      <c r="BB154" s="12" t="s">
        <v>116</v>
      </c>
      <c r="BC154" s="12" t="s">
        <v>115</v>
      </c>
      <c r="BD154" s="12" t="s">
        <v>115</v>
      </c>
      <c r="BE154" s="12" t="s">
        <v>116</v>
      </c>
      <c r="BG154" s="1">
        <f t="shared" si="23"/>
        <v>10</v>
      </c>
    </row>
    <row r="155" spans="1:59" ht="20" customHeight="1" x14ac:dyDescent="0.15">
      <c r="A155" s="8" t="s">
        <v>248</v>
      </c>
      <c r="B155" s="12" t="s">
        <v>115</v>
      </c>
      <c r="C155" s="12" t="s">
        <v>116</v>
      </c>
      <c r="D155" s="12" t="s">
        <v>116</v>
      </c>
      <c r="E155" s="12" t="s">
        <v>116</v>
      </c>
      <c r="F155" s="12" t="s">
        <v>116</v>
      </c>
      <c r="G155" s="12" t="s">
        <v>116</v>
      </c>
      <c r="H155" s="12" t="s">
        <v>115</v>
      </c>
      <c r="I155" s="12" t="s">
        <v>116</v>
      </c>
      <c r="J155" s="12" t="s">
        <v>116</v>
      </c>
      <c r="K155" s="12" t="s">
        <v>116</v>
      </c>
      <c r="L155" s="12" t="s">
        <v>116</v>
      </c>
      <c r="M155" s="12" t="s">
        <v>116</v>
      </c>
      <c r="N155" s="12" t="s">
        <v>116</v>
      </c>
      <c r="O155" s="12" t="s">
        <v>116</v>
      </c>
      <c r="P155" s="12" t="s">
        <v>116</v>
      </c>
      <c r="Q155" s="12" t="s">
        <v>116</v>
      </c>
      <c r="R155" s="12" t="s">
        <v>115</v>
      </c>
      <c r="S155" s="12" t="s">
        <v>115</v>
      </c>
      <c r="T155" s="12" t="s">
        <v>115</v>
      </c>
      <c r="U155" s="12" t="s">
        <v>116</v>
      </c>
      <c r="V155" s="12" t="s">
        <v>115</v>
      </c>
      <c r="W155" s="12" t="s">
        <v>116</v>
      </c>
      <c r="X155" s="12" t="s">
        <v>116</v>
      </c>
      <c r="Y155" s="12" t="s">
        <v>116</v>
      </c>
      <c r="Z155" s="12" t="s">
        <v>116</v>
      </c>
      <c r="AA155" s="12" t="s">
        <v>116</v>
      </c>
      <c r="AB155" s="12" t="s">
        <v>116</v>
      </c>
      <c r="AC155" s="12" t="s">
        <v>116</v>
      </c>
      <c r="AD155" s="12" t="s">
        <v>116</v>
      </c>
      <c r="AE155" s="12" t="s">
        <v>116</v>
      </c>
      <c r="AF155" s="12" t="s">
        <v>116</v>
      </c>
      <c r="AG155" s="12" t="s">
        <v>115</v>
      </c>
      <c r="AH155" s="12" t="s">
        <v>115</v>
      </c>
      <c r="AI155" s="12" t="s">
        <v>116</v>
      </c>
      <c r="AJ155" s="12" t="s">
        <v>116</v>
      </c>
      <c r="AK155" s="12" t="s">
        <v>116</v>
      </c>
      <c r="AL155" s="12" t="s">
        <v>116</v>
      </c>
      <c r="AM155" s="12" t="s">
        <v>116</v>
      </c>
      <c r="AN155" s="12" t="s">
        <v>116</v>
      </c>
      <c r="AO155" s="12" t="s">
        <v>116</v>
      </c>
      <c r="AP155" s="12" t="s">
        <v>116</v>
      </c>
      <c r="AQ155" s="12" t="s">
        <v>116</v>
      </c>
      <c r="AR155" s="12" t="s">
        <v>116</v>
      </c>
      <c r="AS155" s="12" t="s">
        <v>116</v>
      </c>
      <c r="AT155" s="12" t="s">
        <v>116</v>
      </c>
      <c r="AU155" s="12" t="s">
        <v>116</v>
      </c>
      <c r="AV155" s="12" t="s">
        <v>116</v>
      </c>
      <c r="AW155" s="12" t="s">
        <v>116</v>
      </c>
      <c r="AX155" s="12" t="s">
        <v>116</v>
      </c>
      <c r="AY155" s="12" t="s">
        <v>116</v>
      </c>
      <c r="AZ155" s="12" t="s">
        <v>116</v>
      </c>
      <c r="BA155" s="12" t="s">
        <v>116</v>
      </c>
      <c r="BB155" s="12" t="s">
        <v>116</v>
      </c>
      <c r="BC155" s="12" t="s">
        <v>115</v>
      </c>
      <c r="BD155" s="12" t="s">
        <v>116</v>
      </c>
      <c r="BE155" s="12" t="s">
        <v>116</v>
      </c>
      <c r="BG155" s="1">
        <f t="shared" si="23"/>
        <v>9</v>
      </c>
    </row>
    <row r="156" spans="1:59" ht="20" customHeight="1" x14ac:dyDescent="0.15">
      <c r="A156" s="8" t="s">
        <v>249</v>
      </c>
      <c r="B156" s="12" t="s">
        <v>115</v>
      </c>
      <c r="C156" s="12" t="s">
        <v>116</v>
      </c>
      <c r="D156" s="12" t="s">
        <v>116</v>
      </c>
      <c r="E156" s="12" t="s">
        <v>116</v>
      </c>
      <c r="F156" s="12" t="s">
        <v>116</v>
      </c>
      <c r="G156" s="12" t="s">
        <v>116</v>
      </c>
      <c r="H156" s="12" t="s">
        <v>115</v>
      </c>
      <c r="I156" s="12" t="s">
        <v>116</v>
      </c>
      <c r="J156" s="12" t="s">
        <v>116</v>
      </c>
      <c r="K156" s="12" t="s">
        <v>116</v>
      </c>
      <c r="L156" s="12" t="s">
        <v>116</v>
      </c>
      <c r="M156" s="12" t="s">
        <v>116</v>
      </c>
      <c r="N156" s="12" t="s">
        <v>116</v>
      </c>
      <c r="O156" s="12" t="s">
        <v>116</v>
      </c>
      <c r="P156" s="12" t="s">
        <v>116</v>
      </c>
      <c r="Q156" s="12" t="s">
        <v>116</v>
      </c>
      <c r="R156" s="12" t="s">
        <v>115</v>
      </c>
      <c r="S156" s="12" t="s">
        <v>115</v>
      </c>
      <c r="T156" s="12" t="s">
        <v>115</v>
      </c>
      <c r="U156" s="12" t="s">
        <v>116</v>
      </c>
      <c r="V156" s="12" t="s">
        <v>115</v>
      </c>
      <c r="W156" s="12" t="s">
        <v>116</v>
      </c>
      <c r="X156" s="12" t="s">
        <v>116</v>
      </c>
      <c r="Y156" s="12" t="s">
        <v>116</v>
      </c>
      <c r="Z156" s="12" t="s">
        <v>116</v>
      </c>
      <c r="AA156" s="12" t="s">
        <v>116</v>
      </c>
      <c r="AB156" s="12" t="s">
        <v>116</v>
      </c>
      <c r="AC156" s="12" t="s">
        <v>116</v>
      </c>
      <c r="AD156" s="12" t="s">
        <v>116</v>
      </c>
      <c r="AE156" s="12" t="s">
        <v>116</v>
      </c>
      <c r="AF156" s="12" t="s">
        <v>116</v>
      </c>
      <c r="AG156" s="12" t="s">
        <v>115</v>
      </c>
      <c r="AH156" s="12" t="s">
        <v>115</v>
      </c>
      <c r="AI156" s="12" t="s">
        <v>116</v>
      </c>
      <c r="AJ156" s="12" t="s">
        <v>116</v>
      </c>
      <c r="AK156" s="12" t="s">
        <v>116</v>
      </c>
      <c r="AL156" s="12" t="s">
        <v>116</v>
      </c>
      <c r="AM156" s="12" t="s">
        <v>116</v>
      </c>
      <c r="AN156" s="12" t="s">
        <v>116</v>
      </c>
      <c r="AO156" s="12" t="s">
        <v>116</v>
      </c>
      <c r="AP156" s="12" t="s">
        <v>116</v>
      </c>
      <c r="AQ156" s="12" t="s">
        <v>116</v>
      </c>
      <c r="AR156" s="12" t="s">
        <v>116</v>
      </c>
      <c r="AS156" s="12" t="s">
        <v>116</v>
      </c>
      <c r="AT156" s="12" t="s">
        <v>116</v>
      </c>
      <c r="AU156" s="12" t="s">
        <v>116</v>
      </c>
      <c r="AV156" s="12" t="s">
        <v>116</v>
      </c>
      <c r="AW156" s="12" t="s">
        <v>116</v>
      </c>
      <c r="AX156" s="12" t="s">
        <v>116</v>
      </c>
      <c r="AY156" s="12" t="s">
        <v>116</v>
      </c>
      <c r="AZ156" s="12" t="s">
        <v>116</v>
      </c>
      <c r="BA156" s="12" t="s">
        <v>116</v>
      </c>
      <c r="BB156" s="12" t="s">
        <v>116</v>
      </c>
      <c r="BC156" s="12" t="s">
        <v>115</v>
      </c>
      <c r="BD156" s="12" t="s">
        <v>115</v>
      </c>
      <c r="BE156" s="12" t="s">
        <v>116</v>
      </c>
      <c r="BG156" s="1">
        <f t="shared" si="23"/>
        <v>10</v>
      </c>
    </row>
    <row r="157" spans="1:59" ht="20" customHeight="1" x14ac:dyDescent="0.15">
      <c r="A157" s="8" t="s">
        <v>250</v>
      </c>
      <c r="B157" s="12" t="s">
        <v>115</v>
      </c>
      <c r="C157" s="12" t="s">
        <v>116</v>
      </c>
      <c r="D157" s="12" t="s">
        <v>116</v>
      </c>
      <c r="E157" s="12" t="s">
        <v>116</v>
      </c>
      <c r="F157" s="12" t="s">
        <v>116</v>
      </c>
      <c r="G157" s="12" t="s">
        <v>116</v>
      </c>
      <c r="H157" s="12" t="s">
        <v>115</v>
      </c>
      <c r="I157" s="12" t="s">
        <v>115</v>
      </c>
      <c r="J157" s="12" t="s">
        <v>116</v>
      </c>
      <c r="K157" s="12" t="s">
        <v>116</v>
      </c>
      <c r="L157" s="12" t="s">
        <v>115</v>
      </c>
      <c r="M157" s="12" t="s">
        <v>116</v>
      </c>
      <c r="N157" s="12" t="s">
        <v>116</v>
      </c>
      <c r="O157" s="12" t="s">
        <v>116</v>
      </c>
      <c r="P157" s="12" t="s">
        <v>116</v>
      </c>
      <c r="Q157" s="12" t="s">
        <v>116</v>
      </c>
      <c r="R157" s="12" t="s">
        <v>115</v>
      </c>
      <c r="S157" s="12" t="s">
        <v>115</v>
      </c>
      <c r="T157" s="12" t="s">
        <v>115</v>
      </c>
      <c r="U157" s="12" t="s">
        <v>116</v>
      </c>
      <c r="V157" s="12" t="s">
        <v>116</v>
      </c>
      <c r="W157" s="12" t="s">
        <v>116</v>
      </c>
      <c r="X157" s="12" t="s">
        <v>116</v>
      </c>
      <c r="Y157" s="12" t="s">
        <v>116</v>
      </c>
      <c r="Z157" s="12" t="s">
        <v>116</v>
      </c>
      <c r="AA157" s="12" t="s">
        <v>116</v>
      </c>
      <c r="AB157" s="12" t="s">
        <v>115</v>
      </c>
      <c r="AC157" s="12" t="s">
        <v>116</v>
      </c>
      <c r="AD157" s="12" t="s">
        <v>115</v>
      </c>
      <c r="AE157" s="12" t="s">
        <v>116</v>
      </c>
      <c r="AF157" s="12" t="s">
        <v>116</v>
      </c>
      <c r="AG157" s="12" t="s">
        <v>116</v>
      </c>
      <c r="AH157" s="12" t="s">
        <v>115</v>
      </c>
      <c r="AI157" s="12" t="s">
        <v>116</v>
      </c>
      <c r="AJ157" s="12" t="s">
        <v>116</v>
      </c>
      <c r="AK157" s="12" t="s">
        <v>116</v>
      </c>
      <c r="AL157" s="12" t="s">
        <v>115</v>
      </c>
      <c r="AM157" s="12" t="s">
        <v>116</v>
      </c>
      <c r="AN157" s="12" t="s">
        <v>116</v>
      </c>
      <c r="AO157" s="12" t="s">
        <v>116</v>
      </c>
      <c r="AP157" s="12" t="s">
        <v>116</v>
      </c>
      <c r="AQ157" s="12" t="s">
        <v>116</v>
      </c>
      <c r="AR157" s="12" t="s">
        <v>116</v>
      </c>
      <c r="AS157" s="12" t="s">
        <v>116</v>
      </c>
      <c r="AT157" s="12" t="s">
        <v>116</v>
      </c>
      <c r="AU157" s="12" t="s">
        <v>116</v>
      </c>
      <c r="AV157" s="12" t="s">
        <v>116</v>
      </c>
      <c r="AW157" s="12" t="s">
        <v>116</v>
      </c>
      <c r="AX157" s="12" t="s">
        <v>116</v>
      </c>
      <c r="AY157" s="12" t="s">
        <v>116</v>
      </c>
      <c r="AZ157" s="12" t="s">
        <v>116</v>
      </c>
      <c r="BA157" s="12" t="s">
        <v>116</v>
      </c>
      <c r="BB157" s="12" t="s">
        <v>116</v>
      </c>
      <c r="BC157" s="12" t="s">
        <v>115</v>
      </c>
      <c r="BD157" s="12" t="s">
        <v>116</v>
      </c>
      <c r="BE157" s="12" t="s">
        <v>116</v>
      </c>
      <c r="BG157" s="1">
        <f t="shared" si="23"/>
        <v>12</v>
      </c>
    </row>
    <row r="158" spans="1:59" ht="20" customHeight="1" x14ac:dyDescent="0.15">
      <c r="A158" s="8" t="s">
        <v>251</v>
      </c>
      <c r="B158" s="12" t="s">
        <v>115</v>
      </c>
      <c r="C158" s="12" t="s">
        <v>116</v>
      </c>
      <c r="D158" s="12" t="s">
        <v>116</v>
      </c>
      <c r="E158" s="12" t="s">
        <v>116</v>
      </c>
      <c r="F158" s="12" t="s">
        <v>116</v>
      </c>
      <c r="G158" s="12" t="s">
        <v>116</v>
      </c>
      <c r="H158" s="12" t="s">
        <v>116</v>
      </c>
      <c r="I158" s="12" t="s">
        <v>116</v>
      </c>
      <c r="J158" s="12" t="s">
        <v>116</v>
      </c>
      <c r="K158" s="12" t="s">
        <v>116</v>
      </c>
      <c r="L158" s="12" t="s">
        <v>116</v>
      </c>
      <c r="M158" s="12" t="s">
        <v>115</v>
      </c>
      <c r="N158" s="12" t="s">
        <v>116</v>
      </c>
      <c r="O158" s="12" t="s">
        <v>116</v>
      </c>
      <c r="P158" s="12" t="s">
        <v>116</v>
      </c>
      <c r="Q158" s="12" t="s">
        <v>116</v>
      </c>
      <c r="R158" s="12" t="s">
        <v>115</v>
      </c>
      <c r="S158" s="12" t="s">
        <v>115</v>
      </c>
      <c r="T158" s="12" t="s">
        <v>115</v>
      </c>
      <c r="U158" s="12" t="s">
        <v>116</v>
      </c>
      <c r="V158" s="12" t="s">
        <v>116</v>
      </c>
      <c r="W158" s="12" t="s">
        <v>116</v>
      </c>
      <c r="X158" s="12" t="s">
        <v>116</v>
      </c>
      <c r="Y158" s="12" t="s">
        <v>116</v>
      </c>
      <c r="Z158" s="12" t="s">
        <v>116</v>
      </c>
      <c r="AA158" s="12" t="s">
        <v>116</v>
      </c>
      <c r="AB158" s="12" t="s">
        <v>116</v>
      </c>
      <c r="AC158" s="12" t="s">
        <v>116</v>
      </c>
      <c r="AD158" s="12" t="s">
        <v>116</v>
      </c>
      <c r="AE158" s="12" t="s">
        <v>116</v>
      </c>
      <c r="AF158" s="12" t="s">
        <v>116</v>
      </c>
      <c r="AG158" s="12" t="s">
        <v>116</v>
      </c>
      <c r="AH158" s="12" t="s">
        <v>115</v>
      </c>
      <c r="AI158" s="12" t="s">
        <v>116</v>
      </c>
      <c r="AJ158" s="12" t="s">
        <v>116</v>
      </c>
      <c r="AK158" s="12" t="s">
        <v>116</v>
      </c>
      <c r="AL158" s="12" t="s">
        <v>116</v>
      </c>
      <c r="AM158" s="12" t="s">
        <v>116</v>
      </c>
      <c r="AN158" s="12" t="s">
        <v>116</v>
      </c>
      <c r="AO158" s="12" t="s">
        <v>116</v>
      </c>
      <c r="AP158" s="12" t="s">
        <v>116</v>
      </c>
      <c r="AQ158" s="12" t="s">
        <v>116</v>
      </c>
      <c r="AR158" s="12" t="s">
        <v>116</v>
      </c>
      <c r="AS158" s="12" t="s">
        <v>116</v>
      </c>
      <c r="AT158" s="12" t="s">
        <v>116</v>
      </c>
      <c r="AU158" s="12" t="s">
        <v>116</v>
      </c>
      <c r="AV158" s="12" t="s">
        <v>116</v>
      </c>
      <c r="AW158" s="12" t="s">
        <v>116</v>
      </c>
      <c r="AX158" s="12" t="s">
        <v>116</v>
      </c>
      <c r="AY158" s="12" t="s">
        <v>116</v>
      </c>
      <c r="AZ158" s="12" t="s">
        <v>116</v>
      </c>
      <c r="BA158" s="12" t="s">
        <v>116</v>
      </c>
      <c r="BB158" s="12" t="s">
        <v>116</v>
      </c>
      <c r="BC158" s="12" t="s">
        <v>115</v>
      </c>
      <c r="BD158" s="12" t="s">
        <v>116</v>
      </c>
      <c r="BE158" s="12" t="s">
        <v>116</v>
      </c>
      <c r="BG158" s="1">
        <f t="shared" si="23"/>
        <v>7</v>
      </c>
    </row>
    <row r="159" spans="1:59" ht="20" customHeight="1" x14ac:dyDescent="0.15">
      <c r="A159" s="21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4"/>
      <c r="BG159" s="14"/>
    </row>
    <row r="160" spans="1:59" ht="20" customHeight="1" x14ac:dyDescent="0.15">
      <c r="A160" s="8" t="s">
        <v>252</v>
      </c>
      <c r="B160" s="12" t="s">
        <v>115</v>
      </c>
      <c r="C160" s="12" t="s">
        <v>116</v>
      </c>
      <c r="D160" s="12" t="s">
        <v>116</v>
      </c>
      <c r="E160" s="12" t="s">
        <v>116</v>
      </c>
      <c r="F160" s="12" t="s">
        <v>116</v>
      </c>
      <c r="G160" s="12" t="s">
        <v>116</v>
      </c>
      <c r="H160" s="12" t="s">
        <v>115</v>
      </c>
      <c r="I160" s="12" t="s">
        <v>115</v>
      </c>
      <c r="J160" s="12" t="s">
        <v>116</v>
      </c>
      <c r="K160" s="12" t="s">
        <v>116</v>
      </c>
      <c r="L160" s="12" t="s">
        <v>116</v>
      </c>
      <c r="M160" s="12" t="s">
        <v>116</v>
      </c>
      <c r="N160" s="12" t="s">
        <v>116</v>
      </c>
      <c r="O160" s="12" t="s">
        <v>116</v>
      </c>
      <c r="P160" s="12" t="s">
        <v>116</v>
      </c>
      <c r="Q160" s="12" t="s">
        <v>115</v>
      </c>
      <c r="R160" s="12" t="s">
        <v>116</v>
      </c>
      <c r="S160" s="12" t="s">
        <v>115</v>
      </c>
      <c r="T160" s="12" t="s">
        <v>115</v>
      </c>
      <c r="U160" s="12" t="s">
        <v>116</v>
      </c>
      <c r="V160" s="12" t="s">
        <v>115</v>
      </c>
      <c r="W160" s="12" t="s">
        <v>116</v>
      </c>
      <c r="X160" s="12" t="s">
        <v>116</v>
      </c>
      <c r="Y160" s="12" t="s">
        <v>116</v>
      </c>
      <c r="Z160" s="12" t="s">
        <v>115</v>
      </c>
      <c r="AA160" s="12" t="s">
        <v>116</v>
      </c>
      <c r="AB160" s="12" t="s">
        <v>116</v>
      </c>
      <c r="AC160" s="12" t="s">
        <v>116</v>
      </c>
      <c r="AD160" s="12" t="s">
        <v>115</v>
      </c>
      <c r="AE160" s="12" t="s">
        <v>116</v>
      </c>
      <c r="AF160" s="12" t="s">
        <v>116</v>
      </c>
      <c r="AG160" s="12" t="s">
        <v>115</v>
      </c>
      <c r="AH160" s="12" t="s">
        <v>115</v>
      </c>
      <c r="AI160" s="12" t="s">
        <v>116</v>
      </c>
      <c r="AJ160" s="12" t="s">
        <v>116</v>
      </c>
      <c r="AK160" s="12" t="s">
        <v>116</v>
      </c>
      <c r="AL160" s="12" t="s">
        <v>116</v>
      </c>
      <c r="AM160" s="12" t="s">
        <v>116</v>
      </c>
      <c r="AN160" s="12" t="s">
        <v>116</v>
      </c>
      <c r="AO160" s="12" t="s">
        <v>116</v>
      </c>
      <c r="AP160" s="12" t="s">
        <v>116</v>
      </c>
      <c r="AQ160" s="12" t="s">
        <v>116</v>
      </c>
      <c r="AR160" s="12" t="s">
        <v>116</v>
      </c>
      <c r="AS160" s="12" t="s">
        <v>116</v>
      </c>
      <c r="AT160" s="12" t="s">
        <v>116</v>
      </c>
      <c r="AU160" s="12" t="s">
        <v>116</v>
      </c>
      <c r="AV160" s="12" t="s">
        <v>116</v>
      </c>
      <c r="AW160" s="12" t="s">
        <v>116</v>
      </c>
      <c r="AX160" s="12" t="s">
        <v>116</v>
      </c>
      <c r="AY160" s="12" t="s">
        <v>116</v>
      </c>
      <c r="AZ160" s="12" t="s">
        <v>116</v>
      </c>
      <c r="BA160" s="12" t="s">
        <v>116</v>
      </c>
      <c r="BB160" s="12" t="s">
        <v>116</v>
      </c>
      <c r="BC160" s="12" t="s">
        <v>115</v>
      </c>
      <c r="BD160" s="12" t="s">
        <v>115</v>
      </c>
      <c r="BE160" s="12" t="s">
        <v>116</v>
      </c>
      <c r="BG160" s="1">
        <f t="shared" si="23"/>
        <v>13</v>
      </c>
    </row>
    <row r="161" spans="1:59" ht="20" customHeight="1" x14ac:dyDescent="0.15">
      <c r="A161" s="8" t="s">
        <v>253</v>
      </c>
      <c r="B161" s="12" t="s">
        <v>116</v>
      </c>
      <c r="C161" s="12" t="s">
        <v>116</v>
      </c>
      <c r="D161" s="12" t="s">
        <v>116</v>
      </c>
      <c r="E161" s="12" t="s">
        <v>116</v>
      </c>
      <c r="F161" s="12" t="s">
        <v>116</v>
      </c>
      <c r="G161" s="12" t="s">
        <v>116</v>
      </c>
      <c r="H161" s="12" t="s">
        <v>115</v>
      </c>
      <c r="I161" s="12" t="s">
        <v>115</v>
      </c>
      <c r="J161" s="12" t="s">
        <v>116</v>
      </c>
      <c r="K161" s="12" t="s">
        <v>116</v>
      </c>
      <c r="L161" s="12" t="s">
        <v>116</v>
      </c>
      <c r="M161" s="12" t="s">
        <v>116</v>
      </c>
      <c r="N161" s="12" t="s">
        <v>116</v>
      </c>
      <c r="O161" s="12" t="s">
        <v>116</v>
      </c>
      <c r="P161" s="12" t="s">
        <v>116</v>
      </c>
      <c r="Q161" s="12" t="s">
        <v>115</v>
      </c>
      <c r="R161" s="12" t="s">
        <v>116</v>
      </c>
      <c r="S161" s="12" t="s">
        <v>116</v>
      </c>
      <c r="T161" s="12" t="s">
        <v>116</v>
      </c>
      <c r="U161" s="12" t="s">
        <v>115</v>
      </c>
      <c r="V161" s="12" t="s">
        <v>115</v>
      </c>
      <c r="W161" s="12" t="s">
        <v>116</v>
      </c>
      <c r="X161" s="12" t="s">
        <v>116</v>
      </c>
      <c r="Y161" s="12" t="s">
        <v>116</v>
      </c>
      <c r="Z161" s="12" t="s">
        <v>116</v>
      </c>
      <c r="AA161" s="12" t="s">
        <v>116</v>
      </c>
      <c r="AB161" s="12" t="s">
        <v>116</v>
      </c>
      <c r="AC161" s="12" t="s">
        <v>116</v>
      </c>
      <c r="AD161" s="12" t="s">
        <v>116</v>
      </c>
      <c r="AE161" s="12" t="s">
        <v>116</v>
      </c>
      <c r="AF161" s="12" t="s">
        <v>116</v>
      </c>
      <c r="AG161" s="12" t="s">
        <v>115</v>
      </c>
      <c r="AH161" s="12" t="s">
        <v>116</v>
      </c>
      <c r="AI161" s="12" t="s">
        <v>116</v>
      </c>
      <c r="AJ161" s="12" t="s">
        <v>116</v>
      </c>
      <c r="AK161" s="12" t="s">
        <v>116</v>
      </c>
      <c r="AL161" s="12" t="s">
        <v>116</v>
      </c>
      <c r="AM161" s="12" t="s">
        <v>116</v>
      </c>
      <c r="AN161" s="12" t="s">
        <v>116</v>
      </c>
      <c r="AO161" s="12" t="s">
        <v>116</v>
      </c>
      <c r="AP161" s="12" t="s">
        <v>116</v>
      </c>
      <c r="AQ161" s="12" t="s">
        <v>116</v>
      </c>
      <c r="AR161" s="12" t="s">
        <v>116</v>
      </c>
      <c r="AS161" s="12" t="s">
        <v>116</v>
      </c>
      <c r="AT161" s="12" t="s">
        <v>116</v>
      </c>
      <c r="AU161" s="12" t="s">
        <v>116</v>
      </c>
      <c r="AV161" s="12" t="s">
        <v>116</v>
      </c>
      <c r="AW161" s="12" t="s">
        <v>116</v>
      </c>
      <c r="AX161" s="12" t="s">
        <v>116</v>
      </c>
      <c r="AY161" s="12" t="s">
        <v>116</v>
      </c>
      <c r="AZ161" s="12" t="s">
        <v>116</v>
      </c>
      <c r="BA161" s="12" t="s">
        <v>116</v>
      </c>
      <c r="BB161" s="12" t="s">
        <v>116</v>
      </c>
      <c r="BC161" s="12" t="s">
        <v>115</v>
      </c>
      <c r="BD161" s="12" t="s">
        <v>115</v>
      </c>
      <c r="BE161" s="12" t="s">
        <v>116</v>
      </c>
      <c r="BG161" s="1">
        <f t="shared" si="23"/>
        <v>8</v>
      </c>
    </row>
    <row r="162" spans="1:59" ht="20" customHeight="1" x14ac:dyDescent="0.15">
      <c r="A162" s="8" t="s">
        <v>254</v>
      </c>
      <c r="B162" s="12" t="s">
        <v>116</v>
      </c>
      <c r="C162" s="12" t="s">
        <v>116</v>
      </c>
      <c r="D162" s="12" t="s">
        <v>116</v>
      </c>
      <c r="E162" s="12" t="s">
        <v>116</v>
      </c>
      <c r="F162" s="12" t="s">
        <v>116</v>
      </c>
      <c r="G162" s="12" t="s">
        <v>116</v>
      </c>
      <c r="H162" s="12" t="s">
        <v>115</v>
      </c>
      <c r="I162" s="12" t="s">
        <v>115</v>
      </c>
      <c r="J162" s="12" t="s">
        <v>116</v>
      </c>
      <c r="K162" s="12" t="s">
        <v>116</v>
      </c>
      <c r="L162" s="12" t="s">
        <v>116</v>
      </c>
      <c r="M162" s="12" t="s">
        <v>116</v>
      </c>
      <c r="N162" s="12" t="s">
        <v>116</v>
      </c>
      <c r="O162" s="12" t="s">
        <v>116</v>
      </c>
      <c r="P162" s="12" t="s">
        <v>116</v>
      </c>
      <c r="Q162" s="12" t="s">
        <v>116</v>
      </c>
      <c r="R162" s="12" t="s">
        <v>116</v>
      </c>
      <c r="S162" s="12" t="s">
        <v>116</v>
      </c>
      <c r="T162" s="12" t="s">
        <v>116</v>
      </c>
      <c r="U162" s="12" t="s">
        <v>115</v>
      </c>
      <c r="V162" s="12" t="s">
        <v>115</v>
      </c>
      <c r="W162" s="12" t="s">
        <v>116</v>
      </c>
      <c r="X162" s="12" t="s">
        <v>116</v>
      </c>
      <c r="Y162" s="12" t="s">
        <v>116</v>
      </c>
      <c r="Z162" s="12" t="s">
        <v>116</v>
      </c>
      <c r="AA162" s="12" t="s">
        <v>116</v>
      </c>
      <c r="AB162" s="12" t="s">
        <v>116</v>
      </c>
      <c r="AC162" s="12" t="s">
        <v>116</v>
      </c>
      <c r="AD162" s="12" t="s">
        <v>116</v>
      </c>
      <c r="AE162" s="12" t="s">
        <v>116</v>
      </c>
      <c r="AF162" s="12" t="s">
        <v>116</v>
      </c>
      <c r="AG162" s="12" t="s">
        <v>115</v>
      </c>
      <c r="AH162" s="12" t="s">
        <v>116</v>
      </c>
      <c r="AI162" s="12" t="s">
        <v>116</v>
      </c>
      <c r="AJ162" s="12" t="s">
        <v>116</v>
      </c>
      <c r="AK162" s="12" t="s">
        <v>116</v>
      </c>
      <c r="AL162" s="12" t="s">
        <v>115</v>
      </c>
      <c r="AM162" s="12" t="s">
        <v>116</v>
      </c>
      <c r="AN162" s="12" t="s">
        <v>116</v>
      </c>
      <c r="AO162" s="12" t="s">
        <v>116</v>
      </c>
      <c r="AP162" s="12" t="s">
        <v>116</v>
      </c>
      <c r="AQ162" s="12" t="s">
        <v>116</v>
      </c>
      <c r="AR162" s="12" t="s">
        <v>116</v>
      </c>
      <c r="AS162" s="12" t="s">
        <v>116</v>
      </c>
      <c r="AT162" s="12" t="s">
        <v>116</v>
      </c>
      <c r="AU162" s="12" t="s">
        <v>116</v>
      </c>
      <c r="AV162" s="12" t="s">
        <v>116</v>
      </c>
      <c r="AW162" s="12" t="s">
        <v>116</v>
      </c>
      <c r="AX162" s="12" t="s">
        <v>116</v>
      </c>
      <c r="AY162" s="12" t="s">
        <v>116</v>
      </c>
      <c r="AZ162" s="12" t="s">
        <v>116</v>
      </c>
      <c r="BA162" s="12" t="s">
        <v>116</v>
      </c>
      <c r="BB162" s="12" t="s">
        <v>116</v>
      </c>
      <c r="BC162" s="12" t="s">
        <v>115</v>
      </c>
      <c r="BD162" s="12" t="s">
        <v>115</v>
      </c>
      <c r="BE162" s="12" t="s">
        <v>116</v>
      </c>
      <c r="BG162" s="1">
        <f t="shared" si="23"/>
        <v>8</v>
      </c>
    </row>
    <row r="163" spans="1:59" ht="20" customHeight="1" x14ac:dyDescent="0.15">
      <c r="A163" s="8" t="s">
        <v>255</v>
      </c>
      <c r="B163" s="12" t="s">
        <v>115</v>
      </c>
      <c r="C163" s="12" t="s">
        <v>116</v>
      </c>
      <c r="D163" s="12" t="s">
        <v>116</v>
      </c>
      <c r="E163" s="12" t="s">
        <v>116</v>
      </c>
      <c r="F163" s="12" t="s">
        <v>116</v>
      </c>
      <c r="G163" s="12" t="s">
        <v>116</v>
      </c>
      <c r="H163" s="12" t="s">
        <v>115</v>
      </c>
      <c r="I163" s="12" t="s">
        <v>115</v>
      </c>
      <c r="J163" s="12" t="s">
        <v>116</v>
      </c>
      <c r="K163" s="12" t="s">
        <v>116</v>
      </c>
      <c r="L163" s="12" t="s">
        <v>115</v>
      </c>
      <c r="M163" s="12" t="s">
        <v>116</v>
      </c>
      <c r="N163" s="12" t="s">
        <v>116</v>
      </c>
      <c r="O163" s="12" t="s">
        <v>116</v>
      </c>
      <c r="P163" s="12" t="s">
        <v>116</v>
      </c>
      <c r="Q163" s="12" t="s">
        <v>116</v>
      </c>
      <c r="R163" s="12" t="s">
        <v>116</v>
      </c>
      <c r="S163" s="12" t="s">
        <v>115</v>
      </c>
      <c r="T163" s="12" t="s">
        <v>116</v>
      </c>
      <c r="U163" s="12" t="s">
        <v>115</v>
      </c>
      <c r="V163" s="12" t="s">
        <v>115</v>
      </c>
      <c r="W163" s="12" t="s">
        <v>116</v>
      </c>
      <c r="X163" s="12" t="s">
        <v>116</v>
      </c>
      <c r="Y163" s="12" t="s">
        <v>116</v>
      </c>
      <c r="Z163" s="12" t="s">
        <v>116</v>
      </c>
      <c r="AA163" s="12" t="s">
        <v>116</v>
      </c>
      <c r="AB163" s="12" t="s">
        <v>116</v>
      </c>
      <c r="AC163" s="12" t="s">
        <v>116</v>
      </c>
      <c r="AD163" s="12" t="s">
        <v>116</v>
      </c>
      <c r="AE163" s="12" t="s">
        <v>116</v>
      </c>
      <c r="AF163" s="12" t="s">
        <v>116</v>
      </c>
      <c r="AG163" s="12" t="s">
        <v>115</v>
      </c>
      <c r="AH163" s="12" t="s">
        <v>115</v>
      </c>
      <c r="AI163" s="12" t="s">
        <v>116</v>
      </c>
      <c r="AJ163" s="12" t="s">
        <v>116</v>
      </c>
      <c r="AK163" s="12" t="s">
        <v>116</v>
      </c>
      <c r="AL163" s="12" t="s">
        <v>116</v>
      </c>
      <c r="AM163" s="12" t="s">
        <v>116</v>
      </c>
      <c r="AN163" s="12" t="s">
        <v>116</v>
      </c>
      <c r="AO163" s="12" t="s">
        <v>116</v>
      </c>
      <c r="AP163" s="12" t="s">
        <v>115</v>
      </c>
      <c r="AQ163" s="12" t="s">
        <v>116</v>
      </c>
      <c r="AR163" s="12" t="s">
        <v>116</v>
      </c>
      <c r="AS163" s="12" t="s">
        <v>116</v>
      </c>
      <c r="AT163" s="12" t="s">
        <v>116</v>
      </c>
      <c r="AU163" s="12" t="s">
        <v>116</v>
      </c>
      <c r="AV163" s="12" t="s">
        <v>116</v>
      </c>
      <c r="AW163" s="12" t="s">
        <v>116</v>
      </c>
      <c r="AX163" s="12" t="s">
        <v>116</v>
      </c>
      <c r="AY163" s="12" t="s">
        <v>116</v>
      </c>
      <c r="AZ163" s="12" t="s">
        <v>116</v>
      </c>
      <c r="BA163" s="12" t="s">
        <v>116</v>
      </c>
      <c r="BB163" s="12" t="s">
        <v>116</v>
      </c>
      <c r="BC163" s="12" t="s">
        <v>115</v>
      </c>
      <c r="BD163" s="12" t="s">
        <v>115</v>
      </c>
      <c r="BE163" s="12" t="s">
        <v>116</v>
      </c>
      <c r="BG163" s="1">
        <f t="shared" si="23"/>
        <v>12</v>
      </c>
    </row>
    <row r="164" spans="1:59" ht="20" customHeight="1" x14ac:dyDescent="0.15">
      <c r="A164" s="8" t="s">
        <v>256</v>
      </c>
      <c r="B164" s="12" t="s">
        <v>115</v>
      </c>
      <c r="C164" s="12" t="s">
        <v>116</v>
      </c>
      <c r="D164" s="12" t="s">
        <v>116</v>
      </c>
      <c r="E164" s="12" t="s">
        <v>116</v>
      </c>
      <c r="F164" s="12" t="s">
        <v>116</v>
      </c>
      <c r="G164" s="12" t="s">
        <v>116</v>
      </c>
      <c r="H164" s="12" t="s">
        <v>115</v>
      </c>
      <c r="I164" s="12" t="s">
        <v>115</v>
      </c>
      <c r="J164" s="12" t="s">
        <v>116</v>
      </c>
      <c r="K164" s="12" t="s">
        <v>116</v>
      </c>
      <c r="L164" s="12" t="s">
        <v>116</v>
      </c>
      <c r="M164" s="12" t="s">
        <v>116</v>
      </c>
      <c r="N164" s="12" t="s">
        <v>116</v>
      </c>
      <c r="O164" s="12" t="s">
        <v>115</v>
      </c>
      <c r="P164" s="12" t="s">
        <v>116</v>
      </c>
      <c r="Q164" s="12" t="s">
        <v>115</v>
      </c>
      <c r="R164" s="12" t="s">
        <v>116</v>
      </c>
      <c r="S164" s="12" t="s">
        <v>115</v>
      </c>
      <c r="T164" s="12" t="s">
        <v>116</v>
      </c>
      <c r="U164" s="12" t="s">
        <v>115</v>
      </c>
      <c r="V164" s="12" t="s">
        <v>115</v>
      </c>
      <c r="W164" s="12" t="s">
        <v>116</v>
      </c>
      <c r="X164" s="12" t="s">
        <v>116</v>
      </c>
      <c r="Y164" s="12" t="s">
        <v>116</v>
      </c>
      <c r="Z164" s="12" t="s">
        <v>116</v>
      </c>
      <c r="AA164" s="12" t="s">
        <v>116</v>
      </c>
      <c r="AB164" s="12" t="s">
        <v>116</v>
      </c>
      <c r="AC164" s="12" t="s">
        <v>116</v>
      </c>
      <c r="AD164" s="12" t="s">
        <v>116</v>
      </c>
      <c r="AE164" s="12" t="s">
        <v>116</v>
      </c>
      <c r="AF164" s="12" t="s">
        <v>116</v>
      </c>
      <c r="AG164" s="12" t="s">
        <v>115</v>
      </c>
      <c r="AH164" s="12" t="s">
        <v>116</v>
      </c>
      <c r="AI164" s="12" t="s">
        <v>116</v>
      </c>
      <c r="AJ164" s="12" t="s">
        <v>116</v>
      </c>
      <c r="AK164" s="12" t="s">
        <v>116</v>
      </c>
      <c r="AL164" s="12" t="s">
        <v>116</v>
      </c>
      <c r="AM164" s="12" t="s">
        <v>116</v>
      </c>
      <c r="AN164" s="12" t="s">
        <v>116</v>
      </c>
      <c r="AO164" s="12" t="s">
        <v>116</v>
      </c>
      <c r="AP164" s="12" t="s">
        <v>116</v>
      </c>
      <c r="AQ164" s="12" t="s">
        <v>115</v>
      </c>
      <c r="AR164" s="12" t="s">
        <v>116</v>
      </c>
      <c r="AS164" s="12" t="s">
        <v>116</v>
      </c>
      <c r="AT164" s="12" t="s">
        <v>116</v>
      </c>
      <c r="AU164" s="12" t="s">
        <v>116</v>
      </c>
      <c r="AV164" s="12" t="s">
        <v>116</v>
      </c>
      <c r="AW164" s="12" t="s">
        <v>116</v>
      </c>
      <c r="AX164" s="12" t="s">
        <v>116</v>
      </c>
      <c r="AY164" s="12" t="s">
        <v>116</v>
      </c>
      <c r="AZ164" s="12" t="s">
        <v>116</v>
      </c>
      <c r="BA164" s="12" t="s">
        <v>116</v>
      </c>
      <c r="BB164" s="12" t="s">
        <v>116</v>
      </c>
      <c r="BC164" s="12" t="s">
        <v>115</v>
      </c>
      <c r="BD164" s="12" t="s">
        <v>115</v>
      </c>
      <c r="BE164" s="12" t="s">
        <v>116</v>
      </c>
      <c r="BG164" s="1">
        <f t="shared" si="23"/>
        <v>12</v>
      </c>
    </row>
    <row r="165" spans="1:59" ht="20" customHeight="1" x14ac:dyDescent="0.15">
      <c r="A165" s="8" t="s">
        <v>257</v>
      </c>
      <c r="B165" s="12" t="s">
        <v>115</v>
      </c>
      <c r="C165" s="12" t="s">
        <v>116</v>
      </c>
      <c r="D165" s="12" t="s">
        <v>116</v>
      </c>
      <c r="E165" s="12" t="s">
        <v>116</v>
      </c>
      <c r="F165" s="12" t="s">
        <v>116</v>
      </c>
      <c r="G165" s="12" t="s">
        <v>116</v>
      </c>
      <c r="H165" s="12" t="s">
        <v>115</v>
      </c>
      <c r="I165" s="12" t="s">
        <v>115</v>
      </c>
      <c r="J165" s="12" t="s">
        <v>116</v>
      </c>
      <c r="K165" s="12" t="s">
        <v>116</v>
      </c>
      <c r="L165" s="12" t="s">
        <v>116</v>
      </c>
      <c r="M165" s="12" t="s">
        <v>116</v>
      </c>
      <c r="N165" s="12" t="s">
        <v>116</v>
      </c>
      <c r="O165" s="12" t="s">
        <v>116</v>
      </c>
      <c r="P165" s="12" t="s">
        <v>116</v>
      </c>
      <c r="Q165" s="12" t="s">
        <v>115</v>
      </c>
      <c r="R165" s="12" t="s">
        <v>116</v>
      </c>
      <c r="S165" s="12" t="s">
        <v>116</v>
      </c>
      <c r="T165" s="12" t="s">
        <v>116</v>
      </c>
      <c r="U165" s="12" t="s">
        <v>115</v>
      </c>
      <c r="V165" s="12" t="s">
        <v>115</v>
      </c>
      <c r="W165" s="12" t="s">
        <v>116</v>
      </c>
      <c r="X165" s="12" t="s">
        <v>116</v>
      </c>
      <c r="Y165" s="12" t="s">
        <v>116</v>
      </c>
      <c r="Z165" s="12" t="s">
        <v>116</v>
      </c>
      <c r="AA165" s="12" t="s">
        <v>116</v>
      </c>
      <c r="AB165" s="12" t="s">
        <v>116</v>
      </c>
      <c r="AC165" s="12" t="s">
        <v>115</v>
      </c>
      <c r="AD165" s="12" t="s">
        <v>116</v>
      </c>
      <c r="AE165" s="12" t="s">
        <v>116</v>
      </c>
      <c r="AF165" s="12" t="s">
        <v>116</v>
      </c>
      <c r="AG165" s="12" t="s">
        <v>115</v>
      </c>
      <c r="AH165" s="12" t="s">
        <v>116</v>
      </c>
      <c r="AI165" s="12" t="s">
        <v>116</v>
      </c>
      <c r="AJ165" s="12" t="s">
        <v>116</v>
      </c>
      <c r="AK165" s="12" t="s">
        <v>116</v>
      </c>
      <c r="AL165" s="12" t="s">
        <v>116</v>
      </c>
      <c r="AM165" s="12" t="s">
        <v>116</v>
      </c>
      <c r="AN165" s="12" t="s">
        <v>116</v>
      </c>
      <c r="AO165" s="12" t="s">
        <v>116</v>
      </c>
      <c r="AP165" s="12" t="s">
        <v>116</v>
      </c>
      <c r="AQ165" s="12" t="s">
        <v>116</v>
      </c>
      <c r="AR165" s="12" t="s">
        <v>116</v>
      </c>
      <c r="AS165" s="12" t="s">
        <v>116</v>
      </c>
      <c r="AT165" s="12" t="s">
        <v>116</v>
      </c>
      <c r="AU165" s="12" t="s">
        <v>116</v>
      </c>
      <c r="AV165" s="12" t="s">
        <v>116</v>
      </c>
      <c r="AW165" s="12" t="s">
        <v>116</v>
      </c>
      <c r="AX165" s="12" t="s">
        <v>116</v>
      </c>
      <c r="AY165" s="12" t="s">
        <v>116</v>
      </c>
      <c r="AZ165" s="12" t="s">
        <v>116</v>
      </c>
      <c r="BA165" s="12" t="s">
        <v>116</v>
      </c>
      <c r="BB165" s="12" t="s">
        <v>116</v>
      </c>
      <c r="BC165" s="12" t="s">
        <v>115</v>
      </c>
      <c r="BD165" s="12" t="s">
        <v>115</v>
      </c>
      <c r="BE165" s="12" t="s">
        <v>116</v>
      </c>
      <c r="BG165" s="1">
        <f t="shared" si="23"/>
        <v>10</v>
      </c>
    </row>
    <row r="166" spans="1:59" ht="20" customHeight="1" x14ac:dyDescent="0.15">
      <c r="A166" s="8" t="s">
        <v>258</v>
      </c>
      <c r="B166" s="12" t="s">
        <v>116</v>
      </c>
      <c r="C166" s="12" t="s">
        <v>116</v>
      </c>
      <c r="D166" s="12" t="s">
        <v>116</v>
      </c>
      <c r="E166" s="12" t="s">
        <v>116</v>
      </c>
      <c r="F166" s="12" t="s">
        <v>116</v>
      </c>
      <c r="G166" s="12" t="s">
        <v>116</v>
      </c>
      <c r="H166" s="12" t="s">
        <v>115</v>
      </c>
      <c r="I166" s="12" t="s">
        <v>115</v>
      </c>
      <c r="J166" s="12" t="s">
        <v>116</v>
      </c>
      <c r="K166" s="12" t="s">
        <v>116</v>
      </c>
      <c r="L166" s="12" t="s">
        <v>116</v>
      </c>
      <c r="M166" s="12" t="s">
        <v>116</v>
      </c>
      <c r="N166" s="12" t="s">
        <v>116</v>
      </c>
      <c r="O166" s="12" t="s">
        <v>116</v>
      </c>
      <c r="P166" s="12" t="s">
        <v>116</v>
      </c>
      <c r="Q166" s="12" t="s">
        <v>116</v>
      </c>
      <c r="R166" s="12" t="s">
        <v>116</v>
      </c>
      <c r="S166" s="12" t="s">
        <v>116</v>
      </c>
      <c r="T166" s="12" t="s">
        <v>116</v>
      </c>
      <c r="U166" s="12" t="s">
        <v>115</v>
      </c>
      <c r="V166" s="12" t="s">
        <v>115</v>
      </c>
      <c r="W166" s="12" t="s">
        <v>116</v>
      </c>
      <c r="X166" s="12" t="s">
        <v>116</v>
      </c>
      <c r="Y166" s="12" t="s">
        <v>116</v>
      </c>
      <c r="Z166" s="12" t="s">
        <v>116</v>
      </c>
      <c r="AA166" s="12" t="s">
        <v>116</v>
      </c>
      <c r="AB166" s="12" t="s">
        <v>116</v>
      </c>
      <c r="AC166" s="12" t="s">
        <v>115</v>
      </c>
      <c r="AD166" s="12" t="s">
        <v>116</v>
      </c>
      <c r="AE166" s="12" t="s">
        <v>116</v>
      </c>
      <c r="AF166" s="12" t="s">
        <v>116</v>
      </c>
      <c r="AG166" s="12" t="s">
        <v>115</v>
      </c>
      <c r="AH166" s="12" t="s">
        <v>115</v>
      </c>
      <c r="AI166" s="12" t="s">
        <v>116</v>
      </c>
      <c r="AJ166" s="12" t="s">
        <v>116</v>
      </c>
      <c r="AK166" s="12" t="s">
        <v>116</v>
      </c>
      <c r="AL166" s="12" t="s">
        <v>116</v>
      </c>
      <c r="AM166" s="12" t="s">
        <v>116</v>
      </c>
      <c r="AN166" s="12" t="s">
        <v>116</v>
      </c>
      <c r="AO166" s="12" t="s">
        <v>116</v>
      </c>
      <c r="AP166" s="12" t="s">
        <v>116</v>
      </c>
      <c r="AQ166" s="12" t="s">
        <v>116</v>
      </c>
      <c r="AR166" s="12" t="s">
        <v>116</v>
      </c>
      <c r="AS166" s="12" t="s">
        <v>116</v>
      </c>
      <c r="AT166" s="12" t="s">
        <v>116</v>
      </c>
      <c r="AU166" s="12" t="s">
        <v>116</v>
      </c>
      <c r="AV166" s="12" t="s">
        <v>116</v>
      </c>
      <c r="AW166" s="12" t="s">
        <v>116</v>
      </c>
      <c r="AX166" s="12" t="s">
        <v>116</v>
      </c>
      <c r="AY166" s="12" t="s">
        <v>116</v>
      </c>
      <c r="AZ166" s="12" t="s">
        <v>116</v>
      </c>
      <c r="BA166" s="12" t="s">
        <v>116</v>
      </c>
      <c r="BB166" s="12" t="s">
        <v>116</v>
      </c>
      <c r="BC166" s="12" t="s">
        <v>115</v>
      </c>
      <c r="BD166" s="12" t="s">
        <v>115</v>
      </c>
      <c r="BE166" s="12" t="s">
        <v>116</v>
      </c>
      <c r="BG166" s="1">
        <f t="shared" si="23"/>
        <v>9</v>
      </c>
    </row>
    <row r="167" spans="1:59" ht="20" customHeight="1" x14ac:dyDescent="0.15">
      <c r="A167" s="8" t="s">
        <v>259</v>
      </c>
      <c r="B167" s="12" t="s">
        <v>115</v>
      </c>
      <c r="C167" s="12" t="s">
        <v>116</v>
      </c>
      <c r="D167" s="12" t="s">
        <v>116</v>
      </c>
      <c r="E167" s="12" t="s">
        <v>116</v>
      </c>
      <c r="F167" s="12" t="s">
        <v>116</v>
      </c>
      <c r="G167" s="12" t="s">
        <v>116</v>
      </c>
      <c r="H167" s="12" t="s">
        <v>115</v>
      </c>
      <c r="I167" s="12" t="s">
        <v>115</v>
      </c>
      <c r="J167" s="12" t="s">
        <v>116</v>
      </c>
      <c r="K167" s="12" t="s">
        <v>116</v>
      </c>
      <c r="L167" s="12" t="s">
        <v>116</v>
      </c>
      <c r="M167" s="12" t="s">
        <v>116</v>
      </c>
      <c r="N167" s="12" t="s">
        <v>116</v>
      </c>
      <c r="O167" s="12" t="s">
        <v>116</v>
      </c>
      <c r="P167" s="12" t="s">
        <v>116</v>
      </c>
      <c r="Q167" s="12" t="s">
        <v>115</v>
      </c>
      <c r="R167" s="12" t="s">
        <v>116</v>
      </c>
      <c r="S167" s="12" t="s">
        <v>115</v>
      </c>
      <c r="T167" s="12" t="s">
        <v>116</v>
      </c>
      <c r="U167" s="12" t="s">
        <v>115</v>
      </c>
      <c r="V167" s="12" t="s">
        <v>115</v>
      </c>
      <c r="W167" s="12" t="s">
        <v>116</v>
      </c>
      <c r="X167" s="12" t="s">
        <v>116</v>
      </c>
      <c r="Y167" s="12" t="s">
        <v>116</v>
      </c>
      <c r="Z167" s="12" t="s">
        <v>116</v>
      </c>
      <c r="AA167" s="12" t="s">
        <v>116</v>
      </c>
      <c r="AB167" s="12" t="s">
        <v>116</v>
      </c>
      <c r="AC167" s="12" t="s">
        <v>116</v>
      </c>
      <c r="AD167" s="12" t="s">
        <v>116</v>
      </c>
      <c r="AE167" s="12" t="s">
        <v>116</v>
      </c>
      <c r="AF167" s="12" t="s">
        <v>116</v>
      </c>
      <c r="AG167" s="12" t="s">
        <v>115</v>
      </c>
      <c r="AH167" s="12" t="s">
        <v>115</v>
      </c>
      <c r="AI167" s="12" t="s">
        <v>116</v>
      </c>
      <c r="AJ167" s="12" t="s">
        <v>116</v>
      </c>
      <c r="AK167" s="12" t="s">
        <v>116</v>
      </c>
      <c r="AL167" s="12" t="s">
        <v>116</v>
      </c>
      <c r="AM167" s="12" t="s">
        <v>116</v>
      </c>
      <c r="AN167" s="12" t="s">
        <v>116</v>
      </c>
      <c r="AO167" s="12" t="s">
        <v>116</v>
      </c>
      <c r="AP167" s="12" t="s">
        <v>116</v>
      </c>
      <c r="AQ167" s="12" t="s">
        <v>116</v>
      </c>
      <c r="AR167" s="12" t="s">
        <v>116</v>
      </c>
      <c r="AS167" s="12" t="s">
        <v>116</v>
      </c>
      <c r="AT167" s="12" t="s">
        <v>116</v>
      </c>
      <c r="AU167" s="12" t="s">
        <v>116</v>
      </c>
      <c r="AV167" s="12" t="s">
        <v>116</v>
      </c>
      <c r="AW167" s="12" t="s">
        <v>116</v>
      </c>
      <c r="AX167" s="12" t="s">
        <v>116</v>
      </c>
      <c r="AY167" s="12" t="s">
        <v>116</v>
      </c>
      <c r="AZ167" s="12" t="s">
        <v>116</v>
      </c>
      <c r="BA167" s="12" t="s">
        <v>116</v>
      </c>
      <c r="BB167" s="12" t="s">
        <v>116</v>
      </c>
      <c r="BC167" s="12" t="s">
        <v>115</v>
      </c>
      <c r="BD167" s="12" t="s">
        <v>115</v>
      </c>
      <c r="BE167" s="12" t="s">
        <v>116</v>
      </c>
      <c r="BG167" s="1">
        <f t="shared" si="23"/>
        <v>11</v>
      </c>
    </row>
    <row r="168" spans="1:59" ht="20" customHeight="1" x14ac:dyDescent="0.15">
      <c r="A168" s="21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4"/>
      <c r="BG168" s="14"/>
    </row>
    <row r="169" spans="1:59" ht="20" customHeight="1" x14ac:dyDescent="0.15">
      <c r="A169" s="22" t="s">
        <v>260</v>
      </c>
      <c r="B169" s="12" t="s">
        <v>115</v>
      </c>
      <c r="C169" s="12" t="s">
        <v>116</v>
      </c>
      <c r="D169" s="12" t="s">
        <v>116</v>
      </c>
      <c r="E169" s="12" t="s">
        <v>116</v>
      </c>
      <c r="F169" s="12" t="s">
        <v>116</v>
      </c>
      <c r="G169" s="12" t="s">
        <v>116</v>
      </c>
      <c r="H169" s="12" t="s">
        <v>115</v>
      </c>
      <c r="I169" s="12" t="s">
        <v>115</v>
      </c>
      <c r="J169" s="12" t="s">
        <v>116</v>
      </c>
      <c r="K169" s="12" t="s">
        <v>116</v>
      </c>
      <c r="L169" s="12" t="s">
        <v>116</v>
      </c>
      <c r="M169" s="12" t="s">
        <v>116</v>
      </c>
      <c r="N169" s="12" t="s">
        <v>116</v>
      </c>
      <c r="O169" s="12" t="s">
        <v>115</v>
      </c>
      <c r="P169" s="12" t="s">
        <v>115</v>
      </c>
      <c r="Q169" s="12" t="s">
        <v>115</v>
      </c>
      <c r="R169" s="12" t="s">
        <v>116</v>
      </c>
      <c r="S169" s="12" t="s">
        <v>115</v>
      </c>
      <c r="T169" s="12" t="s">
        <v>116</v>
      </c>
      <c r="U169" s="12" t="s">
        <v>116</v>
      </c>
      <c r="V169" s="12" t="s">
        <v>115</v>
      </c>
      <c r="W169" s="12" t="s">
        <v>116</v>
      </c>
      <c r="X169" s="12" t="s">
        <v>116</v>
      </c>
      <c r="Y169" s="12" t="s">
        <v>116</v>
      </c>
      <c r="Z169" s="12" t="s">
        <v>115</v>
      </c>
      <c r="AA169" s="12" t="s">
        <v>116</v>
      </c>
      <c r="AB169" s="12" t="s">
        <v>115</v>
      </c>
      <c r="AC169" s="12" t="s">
        <v>116</v>
      </c>
      <c r="AD169" s="12" t="s">
        <v>116</v>
      </c>
      <c r="AE169" s="12" t="s">
        <v>115</v>
      </c>
      <c r="AF169" s="12" t="s">
        <v>116</v>
      </c>
      <c r="AG169" s="12" t="s">
        <v>115</v>
      </c>
      <c r="AH169" s="12" t="s">
        <v>115</v>
      </c>
      <c r="AI169" s="12" t="s">
        <v>116</v>
      </c>
      <c r="AJ169" s="12" t="s">
        <v>116</v>
      </c>
      <c r="AK169" s="12" t="s">
        <v>116</v>
      </c>
      <c r="AL169" s="12" t="s">
        <v>116</v>
      </c>
      <c r="AM169" s="12" t="s">
        <v>116</v>
      </c>
      <c r="AN169" s="12" t="s">
        <v>116</v>
      </c>
      <c r="AO169" s="12" t="s">
        <v>115</v>
      </c>
      <c r="AP169" s="12" t="s">
        <v>116</v>
      </c>
      <c r="AQ169" s="12" t="s">
        <v>115</v>
      </c>
      <c r="AR169" s="12" t="s">
        <v>116</v>
      </c>
      <c r="AS169" s="12" t="s">
        <v>116</v>
      </c>
      <c r="AT169" s="12" t="s">
        <v>116</v>
      </c>
      <c r="AU169" s="12" t="s">
        <v>116</v>
      </c>
      <c r="AV169" s="12" t="s">
        <v>116</v>
      </c>
      <c r="AW169" s="12" t="s">
        <v>116</v>
      </c>
      <c r="AX169" s="12" t="s">
        <v>115</v>
      </c>
      <c r="AY169" s="12" t="s">
        <v>116</v>
      </c>
      <c r="AZ169" s="12" t="s">
        <v>116</v>
      </c>
      <c r="BA169" s="12" t="s">
        <v>116</v>
      </c>
      <c r="BB169" s="12" t="s">
        <v>116</v>
      </c>
      <c r="BC169" s="12" t="s">
        <v>116</v>
      </c>
      <c r="BD169" s="12" t="s">
        <v>115</v>
      </c>
      <c r="BE169" s="12" t="s">
        <v>116</v>
      </c>
      <c r="BG169" s="1">
        <f t="shared" si="23"/>
        <v>17</v>
      </c>
    </row>
    <row r="170" spans="1:59" ht="20" customHeight="1" x14ac:dyDescent="0.15">
      <c r="A170" s="8" t="s">
        <v>261</v>
      </c>
      <c r="B170" s="12" t="s">
        <v>116</v>
      </c>
      <c r="C170" s="12" t="s">
        <v>116</v>
      </c>
      <c r="D170" s="12" t="s">
        <v>116</v>
      </c>
      <c r="E170" s="12" t="s">
        <v>116</v>
      </c>
      <c r="F170" s="12" t="s">
        <v>116</v>
      </c>
      <c r="G170" s="12" t="s">
        <v>116</v>
      </c>
      <c r="H170" s="12" t="s">
        <v>115</v>
      </c>
      <c r="I170" s="12" t="s">
        <v>115</v>
      </c>
      <c r="J170" s="12" t="s">
        <v>116</v>
      </c>
      <c r="K170" s="12" t="s">
        <v>116</v>
      </c>
      <c r="L170" s="12" t="s">
        <v>116</v>
      </c>
      <c r="M170" s="12" t="s">
        <v>116</v>
      </c>
      <c r="N170" s="12" t="s">
        <v>116</v>
      </c>
      <c r="O170" s="12" t="s">
        <v>115</v>
      </c>
      <c r="P170" s="12" t="s">
        <v>115</v>
      </c>
      <c r="Q170" s="12" t="s">
        <v>115</v>
      </c>
      <c r="R170" s="12" t="s">
        <v>116</v>
      </c>
      <c r="S170" s="12" t="s">
        <v>115</v>
      </c>
      <c r="T170" s="12" t="s">
        <v>116</v>
      </c>
      <c r="U170" s="12" t="s">
        <v>116</v>
      </c>
      <c r="V170" s="12" t="s">
        <v>115</v>
      </c>
      <c r="W170" s="12" t="s">
        <v>116</v>
      </c>
      <c r="X170" s="12" t="s">
        <v>116</v>
      </c>
      <c r="Y170" s="12" t="s">
        <v>116</v>
      </c>
      <c r="Z170" s="12" t="s">
        <v>116</v>
      </c>
      <c r="AA170" s="12" t="s">
        <v>116</v>
      </c>
      <c r="AB170" s="12" t="s">
        <v>115</v>
      </c>
      <c r="AC170" s="12" t="s">
        <v>116</v>
      </c>
      <c r="AD170" s="12" t="s">
        <v>116</v>
      </c>
      <c r="AE170" s="12" t="s">
        <v>115</v>
      </c>
      <c r="AF170" s="12" t="s">
        <v>116</v>
      </c>
      <c r="AG170" s="12" t="s">
        <v>115</v>
      </c>
      <c r="AH170" s="12" t="s">
        <v>115</v>
      </c>
      <c r="AI170" s="12" t="s">
        <v>116</v>
      </c>
      <c r="AJ170" s="12" t="s">
        <v>116</v>
      </c>
      <c r="AK170" s="12" t="s">
        <v>116</v>
      </c>
      <c r="AL170" s="12" t="s">
        <v>116</v>
      </c>
      <c r="AM170" s="12" t="s">
        <v>116</v>
      </c>
      <c r="AN170" s="12" t="s">
        <v>116</v>
      </c>
      <c r="AO170" s="12" t="s">
        <v>115</v>
      </c>
      <c r="AP170" s="12" t="s">
        <v>116</v>
      </c>
      <c r="AQ170" s="12" t="s">
        <v>115</v>
      </c>
      <c r="AR170" s="12" t="s">
        <v>116</v>
      </c>
      <c r="AS170" s="12" t="s">
        <v>116</v>
      </c>
      <c r="AT170" s="12" t="s">
        <v>116</v>
      </c>
      <c r="AU170" s="12" t="s">
        <v>116</v>
      </c>
      <c r="AV170" s="12" t="s">
        <v>116</v>
      </c>
      <c r="AW170" s="12" t="s">
        <v>116</v>
      </c>
      <c r="AX170" s="12" t="s">
        <v>116</v>
      </c>
      <c r="AY170" s="12" t="s">
        <v>116</v>
      </c>
      <c r="AZ170" s="12" t="s">
        <v>116</v>
      </c>
      <c r="BA170" s="12" t="s">
        <v>116</v>
      </c>
      <c r="BB170" s="12" t="s">
        <v>116</v>
      </c>
      <c r="BC170" s="12" t="s">
        <v>116</v>
      </c>
      <c r="BD170" s="12" t="s">
        <v>115</v>
      </c>
      <c r="BE170" s="12" t="s">
        <v>116</v>
      </c>
      <c r="BG170" s="1">
        <f t="shared" si="23"/>
        <v>14</v>
      </c>
    </row>
    <row r="171" spans="1:59" ht="20" customHeight="1" x14ac:dyDescent="0.15">
      <c r="A171" s="8" t="s">
        <v>262</v>
      </c>
      <c r="B171" s="12" t="s">
        <v>115</v>
      </c>
      <c r="C171" s="12" t="s">
        <v>116</v>
      </c>
      <c r="D171" s="12" t="s">
        <v>116</v>
      </c>
      <c r="E171" s="12" t="s">
        <v>116</v>
      </c>
      <c r="F171" s="12" t="s">
        <v>116</v>
      </c>
      <c r="G171" s="12" t="s">
        <v>116</v>
      </c>
      <c r="H171" s="12" t="s">
        <v>115</v>
      </c>
      <c r="I171" s="12" t="s">
        <v>115</v>
      </c>
      <c r="J171" s="12" t="s">
        <v>116</v>
      </c>
      <c r="K171" s="12" t="s">
        <v>116</v>
      </c>
      <c r="L171" s="12" t="s">
        <v>116</v>
      </c>
      <c r="M171" s="12" t="s">
        <v>116</v>
      </c>
      <c r="N171" s="12" t="s">
        <v>116</v>
      </c>
      <c r="O171" s="12" t="s">
        <v>115</v>
      </c>
      <c r="P171" s="12" t="s">
        <v>115</v>
      </c>
      <c r="Q171" s="12" t="s">
        <v>115</v>
      </c>
      <c r="R171" s="12" t="s">
        <v>116</v>
      </c>
      <c r="S171" s="12" t="s">
        <v>115</v>
      </c>
      <c r="T171" s="12" t="s">
        <v>116</v>
      </c>
      <c r="U171" s="12" t="s">
        <v>116</v>
      </c>
      <c r="V171" s="12" t="s">
        <v>115</v>
      </c>
      <c r="W171" s="12" t="s">
        <v>116</v>
      </c>
      <c r="X171" s="12" t="s">
        <v>116</v>
      </c>
      <c r="Y171" s="12" t="s">
        <v>116</v>
      </c>
      <c r="Z171" s="12" t="s">
        <v>116</v>
      </c>
      <c r="AA171" s="12" t="s">
        <v>116</v>
      </c>
      <c r="AB171" s="12" t="s">
        <v>115</v>
      </c>
      <c r="AC171" s="12" t="s">
        <v>116</v>
      </c>
      <c r="AD171" s="12" t="s">
        <v>116</v>
      </c>
      <c r="AE171" s="12" t="s">
        <v>115</v>
      </c>
      <c r="AF171" s="12" t="s">
        <v>116</v>
      </c>
      <c r="AG171" s="12" t="s">
        <v>115</v>
      </c>
      <c r="AH171" s="12" t="s">
        <v>115</v>
      </c>
      <c r="AI171" s="12" t="s">
        <v>116</v>
      </c>
      <c r="AJ171" s="12" t="s">
        <v>116</v>
      </c>
      <c r="AK171" s="12" t="s">
        <v>116</v>
      </c>
      <c r="AL171" s="12" t="s">
        <v>116</v>
      </c>
      <c r="AM171" s="12" t="s">
        <v>116</v>
      </c>
      <c r="AN171" s="12" t="s">
        <v>116</v>
      </c>
      <c r="AO171" s="12" t="s">
        <v>115</v>
      </c>
      <c r="AP171" s="12" t="s">
        <v>116</v>
      </c>
      <c r="AQ171" s="12" t="s">
        <v>115</v>
      </c>
      <c r="AR171" s="12" t="s">
        <v>116</v>
      </c>
      <c r="AS171" s="12" t="s">
        <v>116</v>
      </c>
      <c r="AT171" s="12" t="s">
        <v>116</v>
      </c>
      <c r="AU171" s="12" t="s">
        <v>116</v>
      </c>
      <c r="AV171" s="12" t="s">
        <v>116</v>
      </c>
      <c r="AW171" s="12" t="s">
        <v>116</v>
      </c>
      <c r="AX171" s="12" t="s">
        <v>115</v>
      </c>
      <c r="AY171" s="12" t="s">
        <v>116</v>
      </c>
      <c r="AZ171" s="12" t="s">
        <v>116</v>
      </c>
      <c r="BA171" s="12" t="s">
        <v>116</v>
      </c>
      <c r="BB171" s="12" t="s">
        <v>116</v>
      </c>
      <c r="BC171" s="12" t="s">
        <v>116</v>
      </c>
      <c r="BD171" s="12" t="s">
        <v>115</v>
      </c>
      <c r="BE171" s="12" t="s">
        <v>116</v>
      </c>
      <c r="BG171" s="1">
        <f t="shared" si="23"/>
        <v>16</v>
      </c>
    </row>
    <row r="172" spans="1:59" ht="20" customHeight="1" x14ac:dyDescent="0.15">
      <c r="A172" s="8" t="s">
        <v>263</v>
      </c>
      <c r="B172" s="12" t="s">
        <v>115</v>
      </c>
      <c r="C172" s="12" t="s">
        <v>116</v>
      </c>
      <c r="D172" s="12" t="s">
        <v>116</v>
      </c>
      <c r="E172" s="12" t="s">
        <v>116</v>
      </c>
      <c r="F172" s="12" t="s">
        <v>116</v>
      </c>
      <c r="G172" s="12" t="s">
        <v>116</v>
      </c>
      <c r="H172" s="12" t="s">
        <v>115</v>
      </c>
      <c r="I172" s="12" t="s">
        <v>115</v>
      </c>
      <c r="J172" s="12" t="s">
        <v>116</v>
      </c>
      <c r="K172" s="12" t="s">
        <v>116</v>
      </c>
      <c r="L172" s="12" t="s">
        <v>116</v>
      </c>
      <c r="M172" s="12" t="s">
        <v>116</v>
      </c>
      <c r="N172" s="12" t="s">
        <v>116</v>
      </c>
      <c r="O172" s="12" t="s">
        <v>115</v>
      </c>
      <c r="P172" s="12" t="s">
        <v>115</v>
      </c>
      <c r="Q172" s="12" t="s">
        <v>115</v>
      </c>
      <c r="R172" s="12" t="s">
        <v>116</v>
      </c>
      <c r="S172" s="12" t="s">
        <v>115</v>
      </c>
      <c r="T172" s="12" t="s">
        <v>116</v>
      </c>
      <c r="U172" s="12" t="s">
        <v>116</v>
      </c>
      <c r="V172" s="12" t="s">
        <v>115</v>
      </c>
      <c r="W172" s="12" t="s">
        <v>116</v>
      </c>
      <c r="X172" s="12" t="s">
        <v>116</v>
      </c>
      <c r="Y172" s="12" t="s">
        <v>116</v>
      </c>
      <c r="Z172" s="12" t="s">
        <v>116</v>
      </c>
      <c r="AA172" s="12" t="s">
        <v>116</v>
      </c>
      <c r="AB172" s="12" t="s">
        <v>115</v>
      </c>
      <c r="AC172" s="12" t="s">
        <v>116</v>
      </c>
      <c r="AD172" s="12" t="s">
        <v>116</v>
      </c>
      <c r="AE172" s="12" t="s">
        <v>115</v>
      </c>
      <c r="AF172" s="12" t="s">
        <v>116</v>
      </c>
      <c r="AG172" s="12" t="s">
        <v>115</v>
      </c>
      <c r="AH172" s="12" t="s">
        <v>115</v>
      </c>
      <c r="AI172" s="12" t="s">
        <v>116</v>
      </c>
      <c r="AJ172" s="12" t="s">
        <v>116</v>
      </c>
      <c r="AK172" s="12" t="s">
        <v>116</v>
      </c>
      <c r="AL172" s="12" t="s">
        <v>116</v>
      </c>
      <c r="AM172" s="12" t="s">
        <v>116</v>
      </c>
      <c r="AN172" s="12" t="s">
        <v>116</v>
      </c>
      <c r="AO172" s="12" t="s">
        <v>115</v>
      </c>
      <c r="AP172" s="12" t="s">
        <v>116</v>
      </c>
      <c r="AQ172" s="12" t="s">
        <v>115</v>
      </c>
      <c r="AR172" s="12" t="s">
        <v>116</v>
      </c>
      <c r="AS172" s="12" t="s">
        <v>116</v>
      </c>
      <c r="AT172" s="12" t="s">
        <v>116</v>
      </c>
      <c r="AU172" s="12" t="s">
        <v>116</v>
      </c>
      <c r="AV172" s="12" t="s">
        <v>116</v>
      </c>
      <c r="AW172" s="12" t="s">
        <v>116</v>
      </c>
      <c r="AX172" s="12" t="s">
        <v>115</v>
      </c>
      <c r="AY172" s="12" t="s">
        <v>116</v>
      </c>
      <c r="AZ172" s="12" t="s">
        <v>116</v>
      </c>
      <c r="BA172" s="12" t="s">
        <v>116</v>
      </c>
      <c r="BB172" s="12" t="s">
        <v>116</v>
      </c>
      <c r="BC172" s="12" t="s">
        <v>116</v>
      </c>
      <c r="BD172" s="12" t="s">
        <v>115</v>
      </c>
      <c r="BE172" s="12" t="s">
        <v>116</v>
      </c>
      <c r="BG172" s="1">
        <f t="shared" si="23"/>
        <v>16</v>
      </c>
    </row>
    <row r="173" spans="1:59" ht="20" customHeight="1" x14ac:dyDescent="0.15">
      <c r="A173" s="8" t="s">
        <v>264</v>
      </c>
      <c r="B173" s="12" t="s">
        <v>115</v>
      </c>
      <c r="C173" s="12" t="s">
        <v>116</v>
      </c>
      <c r="D173" s="12" t="s">
        <v>116</v>
      </c>
      <c r="E173" s="12" t="s">
        <v>116</v>
      </c>
      <c r="F173" s="12" t="s">
        <v>116</v>
      </c>
      <c r="G173" s="12" t="s">
        <v>116</v>
      </c>
      <c r="H173" s="12" t="s">
        <v>115</v>
      </c>
      <c r="I173" s="12" t="s">
        <v>115</v>
      </c>
      <c r="J173" s="12" t="s">
        <v>116</v>
      </c>
      <c r="K173" s="12" t="s">
        <v>116</v>
      </c>
      <c r="L173" s="12" t="s">
        <v>116</v>
      </c>
      <c r="M173" s="12" t="s">
        <v>116</v>
      </c>
      <c r="N173" s="12" t="s">
        <v>116</v>
      </c>
      <c r="O173" s="12" t="s">
        <v>115</v>
      </c>
      <c r="P173" s="12" t="s">
        <v>115</v>
      </c>
      <c r="Q173" s="12" t="s">
        <v>115</v>
      </c>
      <c r="R173" s="12" t="s">
        <v>116</v>
      </c>
      <c r="S173" s="12" t="s">
        <v>115</v>
      </c>
      <c r="T173" s="12" t="s">
        <v>116</v>
      </c>
      <c r="U173" s="12" t="s">
        <v>116</v>
      </c>
      <c r="V173" s="12" t="s">
        <v>115</v>
      </c>
      <c r="W173" s="12" t="s">
        <v>116</v>
      </c>
      <c r="X173" s="12" t="s">
        <v>116</v>
      </c>
      <c r="Y173" s="12" t="s">
        <v>116</v>
      </c>
      <c r="Z173" s="12" t="s">
        <v>116</v>
      </c>
      <c r="AA173" s="12" t="s">
        <v>116</v>
      </c>
      <c r="AB173" s="12" t="s">
        <v>115</v>
      </c>
      <c r="AC173" s="12" t="s">
        <v>116</v>
      </c>
      <c r="AD173" s="12" t="s">
        <v>116</v>
      </c>
      <c r="AE173" s="12" t="s">
        <v>115</v>
      </c>
      <c r="AF173" s="12" t="s">
        <v>116</v>
      </c>
      <c r="AG173" s="12" t="s">
        <v>115</v>
      </c>
      <c r="AH173" s="12" t="s">
        <v>115</v>
      </c>
      <c r="AI173" s="12" t="s">
        <v>116</v>
      </c>
      <c r="AJ173" s="12" t="s">
        <v>116</v>
      </c>
      <c r="AK173" s="12" t="s">
        <v>116</v>
      </c>
      <c r="AL173" s="12" t="s">
        <v>116</v>
      </c>
      <c r="AM173" s="12" t="s">
        <v>116</v>
      </c>
      <c r="AN173" s="12" t="s">
        <v>116</v>
      </c>
      <c r="AO173" s="12" t="s">
        <v>115</v>
      </c>
      <c r="AP173" s="12" t="s">
        <v>116</v>
      </c>
      <c r="AQ173" s="12" t="s">
        <v>115</v>
      </c>
      <c r="AR173" s="12" t="s">
        <v>116</v>
      </c>
      <c r="AS173" s="12" t="s">
        <v>116</v>
      </c>
      <c r="AT173" s="12" t="s">
        <v>116</v>
      </c>
      <c r="AU173" s="12" t="s">
        <v>116</v>
      </c>
      <c r="AV173" s="12" t="s">
        <v>116</v>
      </c>
      <c r="AW173" s="12" t="s">
        <v>116</v>
      </c>
      <c r="AX173" s="12" t="s">
        <v>115</v>
      </c>
      <c r="AY173" s="12" t="s">
        <v>116</v>
      </c>
      <c r="AZ173" s="12" t="s">
        <v>116</v>
      </c>
      <c r="BA173" s="12" t="s">
        <v>116</v>
      </c>
      <c r="BB173" s="12" t="s">
        <v>116</v>
      </c>
      <c r="BC173" s="12" t="s">
        <v>116</v>
      </c>
      <c r="BD173" s="12" t="s">
        <v>115</v>
      </c>
      <c r="BE173" s="12" t="s">
        <v>116</v>
      </c>
      <c r="BG173" s="1">
        <f t="shared" si="23"/>
        <v>16</v>
      </c>
    </row>
    <row r="174" spans="1:59" ht="20" customHeight="1" x14ac:dyDescent="0.15">
      <c r="A174" s="8" t="s">
        <v>265</v>
      </c>
      <c r="B174" s="12" t="s">
        <v>115</v>
      </c>
      <c r="C174" s="12" t="s">
        <v>116</v>
      </c>
      <c r="D174" s="12" t="s">
        <v>116</v>
      </c>
      <c r="E174" s="12" t="s">
        <v>116</v>
      </c>
      <c r="F174" s="12" t="s">
        <v>116</v>
      </c>
      <c r="G174" s="12" t="s">
        <v>116</v>
      </c>
      <c r="H174" s="12" t="s">
        <v>115</v>
      </c>
      <c r="I174" s="12" t="s">
        <v>115</v>
      </c>
      <c r="J174" s="12" t="s">
        <v>116</v>
      </c>
      <c r="K174" s="12" t="s">
        <v>116</v>
      </c>
      <c r="L174" s="12" t="s">
        <v>116</v>
      </c>
      <c r="M174" s="12" t="s">
        <v>116</v>
      </c>
      <c r="N174" s="12" t="s">
        <v>116</v>
      </c>
      <c r="O174" s="12" t="s">
        <v>115</v>
      </c>
      <c r="P174" s="12" t="s">
        <v>115</v>
      </c>
      <c r="Q174" s="12" t="s">
        <v>115</v>
      </c>
      <c r="R174" s="12" t="s">
        <v>116</v>
      </c>
      <c r="S174" s="12" t="s">
        <v>115</v>
      </c>
      <c r="T174" s="12" t="s">
        <v>116</v>
      </c>
      <c r="U174" s="12" t="s">
        <v>116</v>
      </c>
      <c r="V174" s="12" t="s">
        <v>115</v>
      </c>
      <c r="W174" s="12" t="s">
        <v>116</v>
      </c>
      <c r="X174" s="12" t="s">
        <v>116</v>
      </c>
      <c r="Y174" s="12" t="s">
        <v>116</v>
      </c>
      <c r="Z174" s="12" t="s">
        <v>116</v>
      </c>
      <c r="AA174" s="12" t="s">
        <v>116</v>
      </c>
      <c r="AB174" s="12" t="s">
        <v>115</v>
      </c>
      <c r="AC174" s="12" t="s">
        <v>116</v>
      </c>
      <c r="AD174" s="12" t="s">
        <v>116</v>
      </c>
      <c r="AE174" s="12" t="s">
        <v>115</v>
      </c>
      <c r="AF174" s="12" t="s">
        <v>116</v>
      </c>
      <c r="AG174" s="12" t="s">
        <v>116</v>
      </c>
      <c r="AH174" s="12" t="s">
        <v>115</v>
      </c>
      <c r="AI174" s="12" t="s">
        <v>116</v>
      </c>
      <c r="AJ174" s="12" t="s">
        <v>116</v>
      </c>
      <c r="AK174" s="12" t="s">
        <v>116</v>
      </c>
      <c r="AL174" s="12" t="s">
        <v>116</v>
      </c>
      <c r="AM174" s="12" t="s">
        <v>116</v>
      </c>
      <c r="AN174" s="12" t="s">
        <v>116</v>
      </c>
      <c r="AO174" s="12" t="s">
        <v>116</v>
      </c>
      <c r="AP174" s="12" t="s">
        <v>116</v>
      </c>
      <c r="AQ174" s="12" t="s">
        <v>116</v>
      </c>
      <c r="AR174" s="12" t="s">
        <v>116</v>
      </c>
      <c r="AS174" s="12" t="s">
        <v>116</v>
      </c>
      <c r="AT174" s="12" t="s">
        <v>116</v>
      </c>
      <c r="AU174" s="12" t="s">
        <v>116</v>
      </c>
      <c r="AV174" s="12" t="s">
        <v>116</v>
      </c>
      <c r="AW174" s="12" t="s">
        <v>116</v>
      </c>
      <c r="AX174" s="12" t="s">
        <v>115</v>
      </c>
      <c r="AY174" s="12" t="s">
        <v>116</v>
      </c>
      <c r="AZ174" s="12" t="s">
        <v>116</v>
      </c>
      <c r="BA174" s="12" t="s">
        <v>116</v>
      </c>
      <c r="BB174" s="12" t="s">
        <v>116</v>
      </c>
      <c r="BC174" s="12" t="s">
        <v>116</v>
      </c>
      <c r="BD174" s="12" t="s">
        <v>115</v>
      </c>
      <c r="BE174" s="12" t="s">
        <v>116</v>
      </c>
      <c r="BG174" s="1">
        <f t="shared" si="23"/>
        <v>13</v>
      </c>
    </row>
    <row r="175" spans="1:59" ht="20" customHeight="1" x14ac:dyDescent="0.15">
      <c r="A175" s="8" t="s">
        <v>266</v>
      </c>
      <c r="B175" s="12" t="s">
        <v>115</v>
      </c>
      <c r="C175" s="12" t="s">
        <v>116</v>
      </c>
      <c r="D175" s="12" t="s">
        <v>116</v>
      </c>
      <c r="E175" s="12" t="s">
        <v>116</v>
      </c>
      <c r="F175" s="12" t="s">
        <v>116</v>
      </c>
      <c r="G175" s="12" t="s">
        <v>116</v>
      </c>
      <c r="H175" s="12" t="s">
        <v>115</v>
      </c>
      <c r="I175" s="12" t="s">
        <v>115</v>
      </c>
      <c r="J175" s="12" t="s">
        <v>116</v>
      </c>
      <c r="K175" s="12" t="s">
        <v>116</v>
      </c>
      <c r="L175" s="12" t="s">
        <v>115</v>
      </c>
      <c r="M175" s="12" t="s">
        <v>116</v>
      </c>
      <c r="N175" s="12" t="s">
        <v>116</v>
      </c>
      <c r="O175" s="12" t="s">
        <v>115</v>
      </c>
      <c r="P175" s="12" t="s">
        <v>115</v>
      </c>
      <c r="Q175" s="12" t="s">
        <v>115</v>
      </c>
      <c r="R175" s="12" t="s">
        <v>116</v>
      </c>
      <c r="S175" s="12" t="s">
        <v>115</v>
      </c>
      <c r="T175" s="12" t="s">
        <v>116</v>
      </c>
      <c r="U175" s="12" t="s">
        <v>116</v>
      </c>
      <c r="V175" s="12" t="s">
        <v>115</v>
      </c>
      <c r="W175" s="12" t="s">
        <v>116</v>
      </c>
      <c r="X175" s="12" t="s">
        <v>116</v>
      </c>
      <c r="Y175" s="12" t="s">
        <v>116</v>
      </c>
      <c r="Z175" s="12" t="s">
        <v>116</v>
      </c>
      <c r="AA175" s="12" t="s">
        <v>116</v>
      </c>
      <c r="AB175" s="12" t="s">
        <v>115</v>
      </c>
      <c r="AC175" s="12" t="s">
        <v>116</v>
      </c>
      <c r="AD175" s="12" t="s">
        <v>116</v>
      </c>
      <c r="AE175" s="12" t="s">
        <v>115</v>
      </c>
      <c r="AF175" s="12" t="s">
        <v>116</v>
      </c>
      <c r="AG175" s="12" t="s">
        <v>115</v>
      </c>
      <c r="AH175" s="12" t="s">
        <v>115</v>
      </c>
      <c r="AI175" s="12" t="s">
        <v>116</v>
      </c>
      <c r="AJ175" s="12" t="s">
        <v>116</v>
      </c>
      <c r="AK175" s="12" t="s">
        <v>116</v>
      </c>
      <c r="AL175" s="12" t="s">
        <v>115</v>
      </c>
      <c r="AM175" s="12" t="s">
        <v>116</v>
      </c>
      <c r="AN175" s="12" t="s">
        <v>116</v>
      </c>
      <c r="AO175" s="12" t="s">
        <v>115</v>
      </c>
      <c r="AP175" s="12" t="s">
        <v>116</v>
      </c>
      <c r="AQ175" s="12" t="s">
        <v>116</v>
      </c>
      <c r="AR175" s="12" t="s">
        <v>116</v>
      </c>
      <c r="AS175" s="12" t="s">
        <v>116</v>
      </c>
      <c r="AT175" s="12" t="s">
        <v>116</v>
      </c>
      <c r="AU175" s="12" t="s">
        <v>116</v>
      </c>
      <c r="AV175" s="12" t="s">
        <v>116</v>
      </c>
      <c r="AW175" s="12" t="s">
        <v>116</v>
      </c>
      <c r="AX175" s="12" t="s">
        <v>115</v>
      </c>
      <c r="AY175" s="12" t="s">
        <v>115</v>
      </c>
      <c r="AZ175" s="12" t="s">
        <v>116</v>
      </c>
      <c r="BA175" s="12" t="s">
        <v>116</v>
      </c>
      <c r="BB175" s="12" t="s">
        <v>116</v>
      </c>
      <c r="BC175" s="12" t="s">
        <v>116</v>
      </c>
      <c r="BD175" s="12" t="s">
        <v>115</v>
      </c>
      <c r="BE175" s="12" t="s">
        <v>115</v>
      </c>
      <c r="BG175" s="1">
        <f t="shared" si="23"/>
        <v>19</v>
      </c>
    </row>
    <row r="176" spans="1:59" ht="20" customHeight="1" x14ac:dyDescent="0.15">
      <c r="A176" s="8" t="s">
        <v>267</v>
      </c>
      <c r="B176" s="12" t="s">
        <v>115</v>
      </c>
      <c r="C176" s="12" t="s">
        <v>116</v>
      </c>
      <c r="D176" s="12" t="s">
        <v>116</v>
      </c>
      <c r="E176" s="12" t="s">
        <v>116</v>
      </c>
      <c r="F176" s="12" t="s">
        <v>116</v>
      </c>
      <c r="G176" s="12" t="s">
        <v>116</v>
      </c>
      <c r="H176" s="12" t="s">
        <v>115</v>
      </c>
      <c r="I176" s="12" t="s">
        <v>115</v>
      </c>
      <c r="J176" s="12" t="s">
        <v>116</v>
      </c>
      <c r="K176" s="12" t="s">
        <v>116</v>
      </c>
      <c r="L176" s="12" t="s">
        <v>116</v>
      </c>
      <c r="M176" s="12" t="s">
        <v>116</v>
      </c>
      <c r="N176" s="12" t="s">
        <v>116</v>
      </c>
      <c r="O176" s="12" t="s">
        <v>115</v>
      </c>
      <c r="P176" s="12" t="s">
        <v>115</v>
      </c>
      <c r="Q176" s="12" t="s">
        <v>115</v>
      </c>
      <c r="R176" s="12" t="s">
        <v>116</v>
      </c>
      <c r="S176" s="12" t="s">
        <v>115</v>
      </c>
      <c r="T176" s="12" t="s">
        <v>116</v>
      </c>
      <c r="U176" s="12" t="s">
        <v>116</v>
      </c>
      <c r="V176" s="12" t="s">
        <v>115</v>
      </c>
      <c r="W176" s="12" t="s">
        <v>116</v>
      </c>
      <c r="X176" s="12" t="s">
        <v>116</v>
      </c>
      <c r="Y176" s="12" t="s">
        <v>116</v>
      </c>
      <c r="Z176" s="12" t="s">
        <v>115</v>
      </c>
      <c r="AA176" s="12" t="s">
        <v>116</v>
      </c>
      <c r="AB176" s="12" t="s">
        <v>115</v>
      </c>
      <c r="AC176" s="12" t="s">
        <v>116</v>
      </c>
      <c r="AD176" s="12" t="s">
        <v>116</v>
      </c>
      <c r="AE176" s="12" t="s">
        <v>115</v>
      </c>
      <c r="AF176" s="12" t="s">
        <v>116</v>
      </c>
      <c r="AG176" s="12" t="s">
        <v>116</v>
      </c>
      <c r="AH176" s="12" t="s">
        <v>115</v>
      </c>
      <c r="AI176" s="12" t="s">
        <v>116</v>
      </c>
      <c r="AJ176" s="12" t="s">
        <v>116</v>
      </c>
      <c r="AK176" s="12" t="s">
        <v>116</v>
      </c>
      <c r="AL176" s="12" t="s">
        <v>116</v>
      </c>
      <c r="AM176" s="12" t="s">
        <v>116</v>
      </c>
      <c r="AN176" s="12" t="s">
        <v>116</v>
      </c>
      <c r="AO176" s="12" t="s">
        <v>115</v>
      </c>
      <c r="AP176" s="12" t="s">
        <v>116</v>
      </c>
      <c r="AQ176" s="12" t="s">
        <v>115</v>
      </c>
      <c r="AR176" s="12" t="s">
        <v>116</v>
      </c>
      <c r="AS176" s="12" t="s">
        <v>116</v>
      </c>
      <c r="AT176" s="12" t="s">
        <v>116</v>
      </c>
      <c r="AU176" s="12" t="s">
        <v>116</v>
      </c>
      <c r="AV176" s="12" t="s">
        <v>116</v>
      </c>
      <c r="AW176" s="12" t="s">
        <v>116</v>
      </c>
      <c r="AX176" s="12" t="s">
        <v>115</v>
      </c>
      <c r="AY176" s="12" t="s">
        <v>116</v>
      </c>
      <c r="AZ176" s="12" t="s">
        <v>116</v>
      </c>
      <c r="BA176" s="12" t="s">
        <v>116</v>
      </c>
      <c r="BB176" s="12" t="s">
        <v>116</v>
      </c>
      <c r="BC176" s="12" t="s">
        <v>116</v>
      </c>
      <c r="BD176" s="12" t="s">
        <v>115</v>
      </c>
      <c r="BE176" s="12" t="s">
        <v>116</v>
      </c>
      <c r="BG176" s="1">
        <f t="shared" si="23"/>
        <v>16</v>
      </c>
    </row>
    <row r="177" spans="1:59" ht="20" customHeight="1" x14ac:dyDescent="0.15">
      <c r="A177" s="21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4"/>
      <c r="BG177" s="14"/>
    </row>
    <row r="178" spans="1:59" ht="20" customHeight="1" x14ac:dyDescent="0.15">
      <c r="A178" s="8" t="s">
        <v>268</v>
      </c>
      <c r="B178" s="12" t="s">
        <v>115</v>
      </c>
      <c r="C178" s="11" t="s">
        <v>116</v>
      </c>
      <c r="D178" s="11" t="s">
        <v>116</v>
      </c>
      <c r="E178" s="11" t="s">
        <v>116</v>
      </c>
      <c r="F178" s="11" t="s">
        <v>116</v>
      </c>
      <c r="G178" s="11" t="s">
        <v>116</v>
      </c>
      <c r="H178" s="11" t="s">
        <v>115</v>
      </c>
      <c r="I178" s="11" t="s">
        <v>116</v>
      </c>
      <c r="J178" s="11" t="s">
        <v>116</v>
      </c>
      <c r="K178" s="11" t="s">
        <v>116</v>
      </c>
      <c r="L178" s="11" t="s">
        <v>116</v>
      </c>
      <c r="M178" s="11" t="s">
        <v>116</v>
      </c>
      <c r="N178" s="11" t="s">
        <v>116</v>
      </c>
      <c r="O178" s="11" t="s">
        <v>115</v>
      </c>
      <c r="P178" s="11" t="s">
        <v>116</v>
      </c>
      <c r="Q178" s="11" t="s">
        <v>115</v>
      </c>
      <c r="R178" s="11" t="s">
        <v>116</v>
      </c>
      <c r="S178" s="11" t="s">
        <v>116</v>
      </c>
      <c r="T178" s="11" t="s">
        <v>116</v>
      </c>
      <c r="U178" s="11" t="s">
        <v>116</v>
      </c>
      <c r="V178" s="11" t="s">
        <v>116</v>
      </c>
      <c r="W178" s="11" t="s">
        <v>116</v>
      </c>
      <c r="X178" s="11" t="s">
        <v>116</v>
      </c>
      <c r="Y178" s="11" t="s">
        <v>116</v>
      </c>
      <c r="Z178" s="11" t="s">
        <v>116</v>
      </c>
      <c r="AA178" s="11" t="s">
        <v>116</v>
      </c>
      <c r="AB178" s="11" t="s">
        <v>115</v>
      </c>
      <c r="AC178" s="11" t="s">
        <v>116</v>
      </c>
      <c r="AD178" s="11" t="s">
        <v>116</v>
      </c>
      <c r="AE178" s="11" t="s">
        <v>115</v>
      </c>
      <c r="AF178" s="11" t="s">
        <v>116</v>
      </c>
      <c r="AG178" s="11" t="s">
        <v>115</v>
      </c>
      <c r="AH178" s="11" t="s">
        <v>115</v>
      </c>
      <c r="AI178" s="11" t="s">
        <v>116</v>
      </c>
      <c r="AJ178" s="11" t="s">
        <v>116</v>
      </c>
      <c r="AK178" s="11" t="s">
        <v>116</v>
      </c>
      <c r="AL178" s="11" t="s">
        <v>116</v>
      </c>
      <c r="AM178" s="11" t="s">
        <v>116</v>
      </c>
      <c r="AN178" s="11" t="s">
        <v>116</v>
      </c>
      <c r="AO178" s="11" t="s">
        <v>116</v>
      </c>
      <c r="AP178" s="11" t="s">
        <v>116</v>
      </c>
      <c r="AQ178" s="11" t="s">
        <v>116</v>
      </c>
      <c r="AR178" s="11" t="s">
        <v>116</v>
      </c>
      <c r="AS178" s="11" t="s">
        <v>116</v>
      </c>
      <c r="AT178" s="11" t="s">
        <v>116</v>
      </c>
      <c r="AU178" s="11" t="s">
        <v>116</v>
      </c>
      <c r="AV178" s="11" t="s">
        <v>116</v>
      </c>
      <c r="AW178" s="11" t="s">
        <v>116</v>
      </c>
      <c r="AX178" s="11" t="s">
        <v>115</v>
      </c>
      <c r="AY178" s="11" t="s">
        <v>116</v>
      </c>
      <c r="AZ178" s="11" t="s">
        <v>116</v>
      </c>
      <c r="BA178" s="11" t="s">
        <v>116</v>
      </c>
      <c r="BB178" s="11" t="s">
        <v>116</v>
      </c>
      <c r="BC178" s="11" t="s">
        <v>116</v>
      </c>
      <c r="BD178" s="11" t="s">
        <v>115</v>
      </c>
      <c r="BE178" s="11" t="s">
        <v>116</v>
      </c>
      <c r="BG178" s="1">
        <f t="shared" si="23"/>
        <v>10</v>
      </c>
    </row>
    <row r="179" spans="1:59" ht="20" customHeight="1" x14ac:dyDescent="0.15">
      <c r="A179" s="8" t="s">
        <v>269</v>
      </c>
      <c r="B179" s="12" t="s">
        <v>115</v>
      </c>
      <c r="C179" s="11" t="s">
        <v>116</v>
      </c>
      <c r="D179" s="11" t="s">
        <v>116</v>
      </c>
      <c r="E179" s="11" t="s">
        <v>116</v>
      </c>
      <c r="F179" s="11" t="s">
        <v>116</v>
      </c>
      <c r="G179" s="11" t="s">
        <v>116</v>
      </c>
      <c r="H179" s="11" t="s">
        <v>115</v>
      </c>
      <c r="I179" s="11" t="s">
        <v>116</v>
      </c>
      <c r="J179" s="11" t="s">
        <v>116</v>
      </c>
      <c r="K179" s="11" t="s">
        <v>116</v>
      </c>
      <c r="L179" s="11" t="s">
        <v>116</v>
      </c>
      <c r="M179" s="11" t="s">
        <v>115</v>
      </c>
      <c r="N179" s="11" t="s">
        <v>116</v>
      </c>
      <c r="O179" s="11" t="s">
        <v>115</v>
      </c>
      <c r="P179" s="11" t="s">
        <v>116</v>
      </c>
      <c r="Q179" s="11" t="s">
        <v>116</v>
      </c>
      <c r="R179" s="11" t="s">
        <v>116</v>
      </c>
      <c r="S179" s="11" t="s">
        <v>116</v>
      </c>
      <c r="T179" s="11" t="s">
        <v>116</v>
      </c>
      <c r="U179" s="11" t="s">
        <v>116</v>
      </c>
      <c r="V179" s="11" t="s">
        <v>115</v>
      </c>
      <c r="W179" s="11" t="s">
        <v>116</v>
      </c>
      <c r="X179" s="11" t="s">
        <v>116</v>
      </c>
      <c r="Y179" s="11" t="s">
        <v>116</v>
      </c>
      <c r="Z179" s="11" t="s">
        <v>116</v>
      </c>
      <c r="AA179" s="11" t="s">
        <v>116</v>
      </c>
      <c r="AB179" s="11" t="s">
        <v>115</v>
      </c>
      <c r="AC179" s="11" t="s">
        <v>115</v>
      </c>
      <c r="AD179" s="11" t="s">
        <v>116</v>
      </c>
      <c r="AE179" s="11" t="s">
        <v>116</v>
      </c>
      <c r="AF179" s="11" t="s">
        <v>116</v>
      </c>
      <c r="AG179" s="11" t="s">
        <v>116</v>
      </c>
      <c r="AH179" s="11" t="s">
        <v>115</v>
      </c>
      <c r="AI179" s="11" t="s">
        <v>116</v>
      </c>
      <c r="AJ179" s="11" t="s">
        <v>116</v>
      </c>
      <c r="AK179" s="11" t="s">
        <v>116</v>
      </c>
      <c r="AL179" s="11" t="s">
        <v>115</v>
      </c>
      <c r="AM179" s="11" t="s">
        <v>116</v>
      </c>
      <c r="AN179" s="11" t="s">
        <v>116</v>
      </c>
      <c r="AO179" s="11" t="s">
        <v>115</v>
      </c>
      <c r="AP179" s="11" t="s">
        <v>116</v>
      </c>
      <c r="AQ179" s="11" t="s">
        <v>116</v>
      </c>
      <c r="AR179" s="11" t="s">
        <v>116</v>
      </c>
      <c r="AS179" s="11" t="s">
        <v>116</v>
      </c>
      <c r="AT179" s="11" t="s">
        <v>116</v>
      </c>
      <c r="AU179" s="11" t="s">
        <v>116</v>
      </c>
      <c r="AV179" s="11" t="s">
        <v>116</v>
      </c>
      <c r="AW179" s="11" t="s">
        <v>116</v>
      </c>
      <c r="AX179" s="11" t="s">
        <v>115</v>
      </c>
      <c r="AY179" s="11" t="s">
        <v>116</v>
      </c>
      <c r="AZ179" s="11" t="s">
        <v>116</v>
      </c>
      <c r="BA179" s="11" t="s">
        <v>116</v>
      </c>
      <c r="BB179" s="11" t="s">
        <v>116</v>
      </c>
      <c r="BC179" s="11" t="s">
        <v>116</v>
      </c>
      <c r="BD179" s="11" t="s">
        <v>115</v>
      </c>
      <c r="BE179" s="11" t="s">
        <v>116</v>
      </c>
      <c r="BG179" s="1">
        <f t="shared" si="23"/>
        <v>12</v>
      </c>
    </row>
    <row r="180" spans="1:59" ht="20" customHeight="1" x14ac:dyDescent="0.15">
      <c r="A180" s="8" t="s">
        <v>270</v>
      </c>
      <c r="B180" s="12" t="s">
        <v>115</v>
      </c>
      <c r="C180" s="11" t="s">
        <v>116</v>
      </c>
      <c r="D180" s="11" t="s">
        <v>116</v>
      </c>
      <c r="E180" s="11" t="s">
        <v>116</v>
      </c>
      <c r="F180" s="11" t="s">
        <v>116</v>
      </c>
      <c r="G180" s="11" t="s">
        <v>116</v>
      </c>
      <c r="H180" s="11" t="s">
        <v>115</v>
      </c>
      <c r="I180" s="11" t="s">
        <v>116</v>
      </c>
      <c r="J180" s="11" t="s">
        <v>116</v>
      </c>
      <c r="K180" s="11" t="s">
        <v>116</v>
      </c>
      <c r="L180" s="11" t="s">
        <v>116</v>
      </c>
      <c r="M180" s="11" t="s">
        <v>115</v>
      </c>
      <c r="N180" s="11" t="s">
        <v>116</v>
      </c>
      <c r="O180" s="11" t="s">
        <v>115</v>
      </c>
      <c r="P180" s="11" t="s">
        <v>115</v>
      </c>
      <c r="Q180" s="11" t="s">
        <v>116</v>
      </c>
      <c r="R180" s="11" t="s">
        <v>116</v>
      </c>
      <c r="S180" s="11" t="s">
        <v>115</v>
      </c>
      <c r="T180" s="11" t="s">
        <v>116</v>
      </c>
      <c r="U180" s="11" t="s">
        <v>116</v>
      </c>
      <c r="V180" s="11" t="s">
        <v>115</v>
      </c>
      <c r="W180" s="11" t="s">
        <v>116</v>
      </c>
      <c r="X180" s="11" t="s">
        <v>116</v>
      </c>
      <c r="Y180" s="11" t="s">
        <v>116</v>
      </c>
      <c r="Z180" s="11" t="s">
        <v>116</v>
      </c>
      <c r="AA180" s="11" t="s">
        <v>116</v>
      </c>
      <c r="AB180" s="11" t="s">
        <v>115</v>
      </c>
      <c r="AC180" s="11" t="s">
        <v>116</v>
      </c>
      <c r="AD180" s="11" t="s">
        <v>116</v>
      </c>
      <c r="AE180" s="11" t="s">
        <v>115</v>
      </c>
      <c r="AF180" s="11" t="s">
        <v>116</v>
      </c>
      <c r="AG180" s="11" t="s">
        <v>115</v>
      </c>
      <c r="AH180" s="11" t="s">
        <v>115</v>
      </c>
      <c r="AI180" s="11" t="s">
        <v>116</v>
      </c>
      <c r="AJ180" s="11" t="s">
        <v>116</v>
      </c>
      <c r="AK180" s="11" t="s">
        <v>116</v>
      </c>
      <c r="AL180" s="11" t="s">
        <v>115</v>
      </c>
      <c r="AM180" s="11" t="s">
        <v>116</v>
      </c>
      <c r="AN180" s="11" t="s">
        <v>116</v>
      </c>
      <c r="AO180" s="11" t="s">
        <v>116</v>
      </c>
      <c r="AP180" s="11" t="s">
        <v>116</v>
      </c>
      <c r="AQ180" s="11" t="s">
        <v>116</v>
      </c>
      <c r="AR180" s="11" t="s">
        <v>116</v>
      </c>
      <c r="AS180" s="11" t="s">
        <v>116</v>
      </c>
      <c r="AT180" s="11" t="s">
        <v>116</v>
      </c>
      <c r="AU180" s="11" t="s">
        <v>116</v>
      </c>
      <c r="AV180" s="11" t="s">
        <v>116</v>
      </c>
      <c r="AW180" s="11" t="s">
        <v>116</v>
      </c>
      <c r="AX180" s="11" t="s">
        <v>115</v>
      </c>
      <c r="AY180" s="11" t="s">
        <v>116</v>
      </c>
      <c r="AZ180" s="11" t="s">
        <v>116</v>
      </c>
      <c r="BA180" s="11" t="s">
        <v>116</v>
      </c>
      <c r="BB180" s="11" t="s">
        <v>116</v>
      </c>
      <c r="BC180" s="11" t="s">
        <v>116</v>
      </c>
      <c r="BD180" s="11" t="s">
        <v>115</v>
      </c>
      <c r="BE180" s="11" t="s">
        <v>116</v>
      </c>
      <c r="BG180" s="1">
        <f t="shared" si="23"/>
        <v>14</v>
      </c>
    </row>
    <row r="181" spans="1:59" ht="20" customHeight="1" x14ac:dyDescent="0.15">
      <c r="A181" s="8" t="s">
        <v>271</v>
      </c>
      <c r="B181" s="12" t="s">
        <v>115</v>
      </c>
      <c r="C181" s="11" t="s">
        <v>116</v>
      </c>
      <c r="D181" s="11" t="s">
        <v>116</v>
      </c>
      <c r="E181" s="11" t="s">
        <v>116</v>
      </c>
      <c r="F181" s="11" t="s">
        <v>116</v>
      </c>
      <c r="G181" s="11" t="s">
        <v>116</v>
      </c>
      <c r="H181" s="11" t="s">
        <v>115</v>
      </c>
      <c r="I181" s="11" t="s">
        <v>116</v>
      </c>
      <c r="J181" s="11" t="s">
        <v>116</v>
      </c>
      <c r="K181" s="11" t="s">
        <v>116</v>
      </c>
      <c r="L181" s="11" t="s">
        <v>116</v>
      </c>
      <c r="M181" s="11" t="s">
        <v>115</v>
      </c>
      <c r="N181" s="11" t="s">
        <v>116</v>
      </c>
      <c r="O181" s="11" t="s">
        <v>115</v>
      </c>
      <c r="P181" s="11" t="s">
        <v>116</v>
      </c>
      <c r="Q181" s="11" t="s">
        <v>116</v>
      </c>
      <c r="R181" s="11" t="s">
        <v>116</v>
      </c>
      <c r="S181" s="11" t="s">
        <v>115</v>
      </c>
      <c r="T181" s="11" t="s">
        <v>116</v>
      </c>
      <c r="U181" s="11" t="s">
        <v>116</v>
      </c>
      <c r="V181" s="11" t="s">
        <v>115</v>
      </c>
      <c r="W181" s="11" t="s">
        <v>116</v>
      </c>
      <c r="X181" s="11" t="s">
        <v>116</v>
      </c>
      <c r="Y181" s="11" t="s">
        <v>116</v>
      </c>
      <c r="Z181" s="11" t="s">
        <v>116</v>
      </c>
      <c r="AA181" s="11" t="s">
        <v>116</v>
      </c>
      <c r="AB181" s="11" t="s">
        <v>115</v>
      </c>
      <c r="AC181" s="11" t="s">
        <v>116</v>
      </c>
      <c r="AD181" s="11" t="s">
        <v>116</v>
      </c>
      <c r="AE181" s="11" t="s">
        <v>115</v>
      </c>
      <c r="AF181" s="11" t="s">
        <v>116</v>
      </c>
      <c r="AG181" s="11" t="s">
        <v>116</v>
      </c>
      <c r="AH181" s="11" t="s">
        <v>115</v>
      </c>
      <c r="AI181" s="11" t="s">
        <v>116</v>
      </c>
      <c r="AJ181" s="11" t="s">
        <v>116</v>
      </c>
      <c r="AK181" s="11" t="s">
        <v>116</v>
      </c>
      <c r="AL181" s="11" t="s">
        <v>116</v>
      </c>
      <c r="AM181" s="11" t="s">
        <v>116</v>
      </c>
      <c r="AN181" s="11" t="s">
        <v>116</v>
      </c>
      <c r="AO181" s="11" t="s">
        <v>115</v>
      </c>
      <c r="AP181" s="11" t="s">
        <v>116</v>
      </c>
      <c r="AQ181" s="11" t="s">
        <v>116</v>
      </c>
      <c r="AR181" s="11" t="s">
        <v>116</v>
      </c>
      <c r="AS181" s="11" t="s">
        <v>116</v>
      </c>
      <c r="AT181" s="11" t="s">
        <v>116</v>
      </c>
      <c r="AU181" s="11" t="s">
        <v>116</v>
      </c>
      <c r="AV181" s="11" t="s">
        <v>116</v>
      </c>
      <c r="AW181" s="11" t="s">
        <v>116</v>
      </c>
      <c r="AX181" s="11" t="s">
        <v>115</v>
      </c>
      <c r="AY181" s="11" t="s">
        <v>116</v>
      </c>
      <c r="AZ181" s="11" t="s">
        <v>116</v>
      </c>
      <c r="BA181" s="11" t="s">
        <v>116</v>
      </c>
      <c r="BB181" s="11" t="s">
        <v>116</v>
      </c>
      <c r="BC181" s="11" t="s">
        <v>116</v>
      </c>
      <c r="BD181" s="11" t="s">
        <v>115</v>
      </c>
      <c r="BE181" s="11" t="s">
        <v>116</v>
      </c>
      <c r="BG181" s="1">
        <f t="shared" si="23"/>
        <v>12</v>
      </c>
    </row>
    <row r="182" spans="1:59" ht="20" customHeight="1" x14ac:dyDescent="0.15">
      <c r="A182" s="8" t="s">
        <v>272</v>
      </c>
      <c r="B182" s="12" t="s">
        <v>115</v>
      </c>
      <c r="C182" s="11" t="s">
        <v>116</v>
      </c>
      <c r="D182" s="11" t="s">
        <v>116</v>
      </c>
      <c r="E182" s="11" t="s">
        <v>116</v>
      </c>
      <c r="F182" s="11" t="s">
        <v>116</v>
      </c>
      <c r="G182" s="11" t="s">
        <v>116</v>
      </c>
      <c r="H182" s="11" t="s">
        <v>116</v>
      </c>
      <c r="I182" s="11" t="s">
        <v>116</v>
      </c>
      <c r="J182" s="11" t="s">
        <v>116</v>
      </c>
      <c r="K182" s="11" t="s">
        <v>116</v>
      </c>
      <c r="L182" s="11" t="s">
        <v>116</v>
      </c>
      <c r="M182" s="11" t="s">
        <v>116</v>
      </c>
      <c r="N182" s="11" t="s">
        <v>116</v>
      </c>
      <c r="O182" s="11" t="s">
        <v>115</v>
      </c>
      <c r="P182" s="11" t="s">
        <v>116</v>
      </c>
      <c r="Q182" s="11" t="s">
        <v>116</v>
      </c>
      <c r="R182" s="11" t="s">
        <v>116</v>
      </c>
      <c r="S182" s="11" t="s">
        <v>116</v>
      </c>
      <c r="T182" s="11" t="s">
        <v>116</v>
      </c>
      <c r="U182" s="11" t="s">
        <v>116</v>
      </c>
      <c r="V182" s="11" t="s">
        <v>115</v>
      </c>
      <c r="W182" s="11" t="s">
        <v>116</v>
      </c>
      <c r="X182" s="11" t="s">
        <v>116</v>
      </c>
      <c r="Y182" s="11" t="s">
        <v>116</v>
      </c>
      <c r="Z182" s="11" t="s">
        <v>116</v>
      </c>
      <c r="AA182" s="11" t="s">
        <v>116</v>
      </c>
      <c r="AB182" s="11" t="s">
        <v>115</v>
      </c>
      <c r="AC182" s="11" t="s">
        <v>116</v>
      </c>
      <c r="AD182" s="11" t="s">
        <v>116</v>
      </c>
      <c r="AE182" s="11" t="s">
        <v>116</v>
      </c>
      <c r="AF182" s="11" t="s">
        <v>116</v>
      </c>
      <c r="AG182" s="11" t="s">
        <v>116</v>
      </c>
      <c r="AH182" s="11" t="s">
        <v>115</v>
      </c>
      <c r="AI182" s="11" t="s">
        <v>116</v>
      </c>
      <c r="AJ182" s="11" t="s">
        <v>116</v>
      </c>
      <c r="AK182" s="11" t="s">
        <v>116</v>
      </c>
      <c r="AL182" s="11" t="s">
        <v>116</v>
      </c>
      <c r="AM182" s="11" t="s">
        <v>116</v>
      </c>
      <c r="AN182" s="11" t="s">
        <v>116</v>
      </c>
      <c r="AO182" s="11" t="s">
        <v>116</v>
      </c>
      <c r="AP182" s="11" t="s">
        <v>116</v>
      </c>
      <c r="AQ182" s="11" t="s">
        <v>116</v>
      </c>
      <c r="AR182" s="11" t="s">
        <v>116</v>
      </c>
      <c r="AS182" s="11" t="s">
        <v>116</v>
      </c>
      <c r="AT182" s="11" t="s">
        <v>116</v>
      </c>
      <c r="AU182" s="11" t="s">
        <v>116</v>
      </c>
      <c r="AV182" s="11" t="s">
        <v>116</v>
      </c>
      <c r="AW182" s="11" t="s">
        <v>116</v>
      </c>
      <c r="AX182" s="11" t="s">
        <v>115</v>
      </c>
      <c r="AY182" s="11" t="s">
        <v>116</v>
      </c>
      <c r="AZ182" s="11" t="s">
        <v>116</v>
      </c>
      <c r="BA182" s="11" t="s">
        <v>116</v>
      </c>
      <c r="BB182" s="11" t="s">
        <v>116</v>
      </c>
      <c r="BC182" s="11" t="s">
        <v>116</v>
      </c>
      <c r="BD182" s="11" t="s">
        <v>115</v>
      </c>
      <c r="BE182" s="11" t="s">
        <v>116</v>
      </c>
      <c r="BG182" s="1">
        <f t="shared" si="23"/>
        <v>7</v>
      </c>
    </row>
    <row r="183" spans="1:59" ht="20" customHeight="1" x14ac:dyDescent="0.15">
      <c r="A183" s="8" t="s">
        <v>273</v>
      </c>
      <c r="B183" s="12" t="s">
        <v>115</v>
      </c>
      <c r="C183" s="11" t="s">
        <v>116</v>
      </c>
      <c r="D183" s="11" t="s">
        <v>116</v>
      </c>
      <c r="E183" s="11" t="s">
        <v>116</v>
      </c>
      <c r="F183" s="11" t="s">
        <v>116</v>
      </c>
      <c r="G183" s="11" t="s">
        <v>116</v>
      </c>
      <c r="H183" s="11" t="s">
        <v>115</v>
      </c>
      <c r="I183" s="11" t="s">
        <v>116</v>
      </c>
      <c r="J183" s="11" t="s">
        <v>116</v>
      </c>
      <c r="K183" s="11" t="s">
        <v>116</v>
      </c>
      <c r="L183" s="11" t="s">
        <v>116</v>
      </c>
      <c r="M183" s="11" t="s">
        <v>115</v>
      </c>
      <c r="N183" s="11" t="s">
        <v>116</v>
      </c>
      <c r="O183" s="11" t="s">
        <v>115</v>
      </c>
      <c r="P183" s="11" t="s">
        <v>116</v>
      </c>
      <c r="Q183" s="11" t="s">
        <v>116</v>
      </c>
      <c r="R183" s="11" t="s">
        <v>116</v>
      </c>
      <c r="S183" s="11" t="s">
        <v>115</v>
      </c>
      <c r="T183" s="11" t="s">
        <v>116</v>
      </c>
      <c r="U183" s="11" t="s">
        <v>115</v>
      </c>
      <c r="V183" s="11" t="s">
        <v>115</v>
      </c>
      <c r="W183" s="11" t="s">
        <v>116</v>
      </c>
      <c r="X183" s="11" t="s">
        <v>116</v>
      </c>
      <c r="Y183" s="11" t="s">
        <v>116</v>
      </c>
      <c r="Z183" s="11" t="s">
        <v>116</v>
      </c>
      <c r="AA183" s="11" t="s">
        <v>116</v>
      </c>
      <c r="AB183" s="11" t="s">
        <v>115</v>
      </c>
      <c r="AC183" s="11" t="s">
        <v>116</v>
      </c>
      <c r="AD183" s="11" t="s">
        <v>116</v>
      </c>
      <c r="AE183" s="11" t="s">
        <v>116</v>
      </c>
      <c r="AF183" s="11" t="s">
        <v>116</v>
      </c>
      <c r="AG183" s="11" t="s">
        <v>116</v>
      </c>
      <c r="AH183" s="11" t="s">
        <v>115</v>
      </c>
      <c r="AI183" s="11" t="s">
        <v>116</v>
      </c>
      <c r="AJ183" s="11" t="s">
        <v>116</v>
      </c>
      <c r="AK183" s="11" t="s">
        <v>116</v>
      </c>
      <c r="AL183" s="11" t="s">
        <v>116</v>
      </c>
      <c r="AM183" s="11" t="s">
        <v>116</v>
      </c>
      <c r="AN183" s="11" t="s">
        <v>116</v>
      </c>
      <c r="AO183" s="11" t="s">
        <v>116</v>
      </c>
      <c r="AP183" s="11" t="s">
        <v>115</v>
      </c>
      <c r="AQ183" s="11" t="s">
        <v>116</v>
      </c>
      <c r="AR183" s="11" t="s">
        <v>116</v>
      </c>
      <c r="AS183" s="11" t="s">
        <v>116</v>
      </c>
      <c r="AT183" s="11" t="s">
        <v>116</v>
      </c>
      <c r="AU183" s="11" t="s">
        <v>116</v>
      </c>
      <c r="AV183" s="11" t="s">
        <v>116</v>
      </c>
      <c r="AW183" s="11" t="s">
        <v>116</v>
      </c>
      <c r="AX183" s="11" t="s">
        <v>115</v>
      </c>
      <c r="AY183" s="11" t="s">
        <v>116</v>
      </c>
      <c r="AZ183" s="11" t="s">
        <v>116</v>
      </c>
      <c r="BA183" s="11" t="s">
        <v>116</v>
      </c>
      <c r="BB183" s="11" t="s">
        <v>116</v>
      </c>
      <c r="BC183" s="11" t="s">
        <v>116</v>
      </c>
      <c r="BD183" s="11" t="s">
        <v>115</v>
      </c>
      <c r="BE183" s="11" t="s">
        <v>116</v>
      </c>
      <c r="BG183" s="1">
        <f t="shared" si="23"/>
        <v>12</v>
      </c>
    </row>
    <row r="184" spans="1:59" ht="20" customHeight="1" x14ac:dyDescent="0.15">
      <c r="A184" s="8" t="s">
        <v>274</v>
      </c>
      <c r="B184" s="12" t="s">
        <v>115</v>
      </c>
      <c r="C184" s="11" t="s">
        <v>116</v>
      </c>
      <c r="D184" s="11" t="s">
        <v>116</v>
      </c>
      <c r="E184" s="11" t="s">
        <v>116</v>
      </c>
      <c r="F184" s="11" t="s">
        <v>116</v>
      </c>
      <c r="G184" s="11" t="s">
        <v>116</v>
      </c>
      <c r="H184" s="11" t="s">
        <v>115</v>
      </c>
      <c r="I184" s="11" t="s">
        <v>116</v>
      </c>
      <c r="J184" s="11" t="s">
        <v>116</v>
      </c>
      <c r="K184" s="11" t="s">
        <v>116</v>
      </c>
      <c r="L184" s="11" t="s">
        <v>116</v>
      </c>
      <c r="M184" s="11" t="s">
        <v>115</v>
      </c>
      <c r="N184" s="11" t="s">
        <v>116</v>
      </c>
      <c r="O184" s="11" t="s">
        <v>115</v>
      </c>
      <c r="P184" s="11" t="s">
        <v>116</v>
      </c>
      <c r="Q184" s="11" t="s">
        <v>116</v>
      </c>
      <c r="R184" s="11" t="s">
        <v>116</v>
      </c>
      <c r="S184" s="11" t="s">
        <v>115</v>
      </c>
      <c r="T184" s="11" t="s">
        <v>116</v>
      </c>
      <c r="U184" s="11" t="s">
        <v>116</v>
      </c>
      <c r="V184" s="11" t="s">
        <v>115</v>
      </c>
      <c r="W184" s="11" t="s">
        <v>116</v>
      </c>
      <c r="X184" s="11" t="s">
        <v>116</v>
      </c>
      <c r="Y184" s="11" t="s">
        <v>116</v>
      </c>
      <c r="Z184" s="11" t="s">
        <v>116</v>
      </c>
      <c r="AA184" s="11" t="s">
        <v>116</v>
      </c>
      <c r="AB184" s="11" t="s">
        <v>115</v>
      </c>
      <c r="AC184" s="11" t="s">
        <v>116</v>
      </c>
      <c r="AD184" s="11" t="s">
        <v>116</v>
      </c>
      <c r="AE184" s="11" t="s">
        <v>115</v>
      </c>
      <c r="AF184" s="11" t="s">
        <v>116</v>
      </c>
      <c r="AG184" s="11" t="s">
        <v>115</v>
      </c>
      <c r="AH184" s="11" t="s">
        <v>115</v>
      </c>
      <c r="AI184" s="11" t="s">
        <v>116</v>
      </c>
      <c r="AJ184" s="11" t="s">
        <v>116</v>
      </c>
      <c r="AK184" s="11" t="s">
        <v>116</v>
      </c>
      <c r="AL184" s="11" t="s">
        <v>116</v>
      </c>
      <c r="AM184" s="11" t="s">
        <v>116</v>
      </c>
      <c r="AN184" s="11" t="s">
        <v>116</v>
      </c>
      <c r="AO184" s="11" t="s">
        <v>116</v>
      </c>
      <c r="AP184" s="11" t="s">
        <v>116</v>
      </c>
      <c r="AQ184" s="11" t="s">
        <v>116</v>
      </c>
      <c r="AR184" s="11" t="s">
        <v>116</v>
      </c>
      <c r="AS184" s="11" t="s">
        <v>116</v>
      </c>
      <c r="AT184" s="11" t="s">
        <v>116</v>
      </c>
      <c r="AU184" s="11" t="s">
        <v>116</v>
      </c>
      <c r="AV184" s="11" t="s">
        <v>116</v>
      </c>
      <c r="AW184" s="11" t="s">
        <v>116</v>
      </c>
      <c r="AX184" s="11" t="s">
        <v>115</v>
      </c>
      <c r="AY184" s="11" t="s">
        <v>116</v>
      </c>
      <c r="AZ184" s="11" t="s">
        <v>116</v>
      </c>
      <c r="BA184" s="11" t="s">
        <v>116</v>
      </c>
      <c r="BB184" s="11" t="s">
        <v>116</v>
      </c>
      <c r="BC184" s="11" t="s">
        <v>116</v>
      </c>
      <c r="BD184" s="11" t="s">
        <v>115</v>
      </c>
      <c r="BE184" s="11" t="s">
        <v>116</v>
      </c>
      <c r="BG184" s="1">
        <f t="shared" si="23"/>
        <v>12</v>
      </c>
    </row>
    <row r="185" spans="1:59" ht="20" customHeight="1" x14ac:dyDescent="0.15">
      <c r="A185" s="8" t="s">
        <v>275</v>
      </c>
      <c r="B185" s="12" t="s">
        <v>115</v>
      </c>
      <c r="C185" s="11" t="s">
        <v>116</v>
      </c>
      <c r="D185" s="11" t="s">
        <v>116</v>
      </c>
      <c r="E185" s="11" t="s">
        <v>116</v>
      </c>
      <c r="F185" s="11" t="s">
        <v>116</v>
      </c>
      <c r="G185" s="11" t="s">
        <v>116</v>
      </c>
      <c r="H185" s="11" t="s">
        <v>115</v>
      </c>
      <c r="I185" s="11" t="s">
        <v>116</v>
      </c>
      <c r="J185" s="11" t="s">
        <v>116</v>
      </c>
      <c r="K185" s="11" t="s">
        <v>116</v>
      </c>
      <c r="L185" s="11" t="s">
        <v>116</v>
      </c>
      <c r="M185" s="11" t="s">
        <v>116</v>
      </c>
      <c r="N185" s="11" t="s">
        <v>116</v>
      </c>
      <c r="O185" s="11" t="s">
        <v>115</v>
      </c>
      <c r="P185" s="11" t="s">
        <v>116</v>
      </c>
      <c r="Q185" s="11" t="s">
        <v>116</v>
      </c>
      <c r="R185" s="11" t="s">
        <v>116</v>
      </c>
      <c r="S185" s="11" t="s">
        <v>116</v>
      </c>
      <c r="T185" s="11" t="s">
        <v>116</v>
      </c>
      <c r="U185" s="11" t="s">
        <v>116</v>
      </c>
      <c r="V185" s="11" t="s">
        <v>115</v>
      </c>
      <c r="W185" s="11" t="s">
        <v>116</v>
      </c>
      <c r="X185" s="11" t="s">
        <v>116</v>
      </c>
      <c r="Y185" s="11" t="s">
        <v>116</v>
      </c>
      <c r="Z185" s="11" t="s">
        <v>116</v>
      </c>
      <c r="AA185" s="11" t="s">
        <v>116</v>
      </c>
      <c r="AB185" s="11" t="s">
        <v>115</v>
      </c>
      <c r="AC185" s="11" t="s">
        <v>116</v>
      </c>
      <c r="AD185" s="11" t="s">
        <v>116</v>
      </c>
      <c r="AE185" s="11" t="s">
        <v>116</v>
      </c>
      <c r="AF185" s="11" t="s">
        <v>116</v>
      </c>
      <c r="AG185" s="11" t="s">
        <v>115</v>
      </c>
      <c r="AH185" s="11" t="s">
        <v>115</v>
      </c>
      <c r="AI185" s="11" t="s">
        <v>116</v>
      </c>
      <c r="AJ185" s="11" t="s">
        <v>116</v>
      </c>
      <c r="AK185" s="11" t="s">
        <v>116</v>
      </c>
      <c r="AL185" s="11" t="s">
        <v>116</v>
      </c>
      <c r="AM185" s="11" t="s">
        <v>116</v>
      </c>
      <c r="AN185" s="11" t="s">
        <v>116</v>
      </c>
      <c r="AO185" s="11" t="s">
        <v>116</v>
      </c>
      <c r="AP185" s="11" t="s">
        <v>116</v>
      </c>
      <c r="AQ185" s="11" t="s">
        <v>116</v>
      </c>
      <c r="AR185" s="11" t="s">
        <v>116</v>
      </c>
      <c r="AS185" s="11" t="s">
        <v>116</v>
      </c>
      <c r="AT185" s="11" t="s">
        <v>116</v>
      </c>
      <c r="AU185" s="11" t="s">
        <v>116</v>
      </c>
      <c r="AV185" s="11" t="s">
        <v>116</v>
      </c>
      <c r="AW185" s="11" t="s">
        <v>116</v>
      </c>
      <c r="AX185" s="11" t="s">
        <v>115</v>
      </c>
      <c r="AY185" s="11" t="s">
        <v>116</v>
      </c>
      <c r="AZ185" s="11" t="s">
        <v>116</v>
      </c>
      <c r="BA185" s="11" t="s">
        <v>116</v>
      </c>
      <c r="BB185" s="11" t="s">
        <v>116</v>
      </c>
      <c r="BC185" s="11" t="s">
        <v>116</v>
      </c>
      <c r="BD185" s="11" t="s">
        <v>115</v>
      </c>
      <c r="BE185" s="11" t="s">
        <v>116</v>
      </c>
      <c r="BG185" s="1">
        <f t="shared" si="23"/>
        <v>9</v>
      </c>
    </row>
    <row r="186" spans="1:59" ht="20" customHeight="1" x14ac:dyDescent="0.15">
      <c r="A186" s="21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4"/>
      <c r="BG186" s="14"/>
    </row>
    <row r="187" spans="1:59" ht="20" customHeight="1" x14ac:dyDescent="0.15">
      <c r="A187" s="8" t="s">
        <v>276</v>
      </c>
      <c r="B187" s="12" t="s">
        <v>115</v>
      </c>
      <c r="C187" s="12" t="s">
        <v>116</v>
      </c>
      <c r="D187" s="12" t="s">
        <v>116</v>
      </c>
      <c r="E187" s="12" t="s">
        <v>116</v>
      </c>
      <c r="F187" s="12" t="s">
        <v>116</v>
      </c>
      <c r="G187" s="12" t="s">
        <v>116</v>
      </c>
      <c r="H187" s="12" t="s">
        <v>115</v>
      </c>
      <c r="I187" s="12" t="s">
        <v>116</v>
      </c>
      <c r="J187" s="12" t="s">
        <v>116</v>
      </c>
      <c r="K187" s="12" t="s">
        <v>116</v>
      </c>
      <c r="L187" s="12" t="s">
        <v>116</v>
      </c>
      <c r="M187" s="12" t="s">
        <v>115</v>
      </c>
      <c r="N187" s="12" t="s">
        <v>116</v>
      </c>
      <c r="O187" s="12" t="s">
        <v>116</v>
      </c>
      <c r="P187" s="12" t="s">
        <v>116</v>
      </c>
      <c r="Q187" s="12" t="s">
        <v>116</v>
      </c>
      <c r="R187" s="12" t="s">
        <v>116</v>
      </c>
      <c r="S187" s="12" t="s">
        <v>115</v>
      </c>
      <c r="T187" s="12" t="s">
        <v>116</v>
      </c>
      <c r="U187" s="12" t="s">
        <v>116</v>
      </c>
      <c r="V187" s="12" t="s">
        <v>115</v>
      </c>
      <c r="W187" s="12" t="s">
        <v>116</v>
      </c>
      <c r="X187" s="12" t="s">
        <v>116</v>
      </c>
      <c r="Y187" s="12" t="s">
        <v>116</v>
      </c>
      <c r="Z187" s="12" t="s">
        <v>116</v>
      </c>
      <c r="AA187" s="12" t="s">
        <v>116</v>
      </c>
      <c r="AB187" s="12" t="s">
        <v>116</v>
      </c>
      <c r="AC187" s="12" t="s">
        <v>116</v>
      </c>
      <c r="AD187" s="12" t="s">
        <v>116</v>
      </c>
      <c r="AE187" s="12" t="s">
        <v>115</v>
      </c>
      <c r="AF187" s="12" t="s">
        <v>116</v>
      </c>
      <c r="AG187" s="12" t="s">
        <v>115</v>
      </c>
      <c r="AH187" s="12" t="s">
        <v>115</v>
      </c>
      <c r="AI187" s="12" t="s">
        <v>116</v>
      </c>
      <c r="AJ187" s="12" t="s">
        <v>116</v>
      </c>
      <c r="AK187" s="12" t="s">
        <v>116</v>
      </c>
      <c r="AL187" s="12" t="s">
        <v>116</v>
      </c>
      <c r="AM187" s="12" t="s">
        <v>116</v>
      </c>
      <c r="AN187" s="12" t="s">
        <v>116</v>
      </c>
      <c r="AO187" s="12" t="s">
        <v>116</v>
      </c>
      <c r="AP187" s="12" t="s">
        <v>116</v>
      </c>
      <c r="AQ187" s="12" t="s">
        <v>116</v>
      </c>
      <c r="AR187" s="12" t="s">
        <v>116</v>
      </c>
      <c r="AS187" s="12" t="s">
        <v>116</v>
      </c>
      <c r="AT187" s="12" t="s">
        <v>116</v>
      </c>
      <c r="AU187" s="12" t="s">
        <v>116</v>
      </c>
      <c r="AV187" s="12" t="s">
        <v>116</v>
      </c>
      <c r="AW187" s="12" t="s">
        <v>116</v>
      </c>
      <c r="AX187" s="12" t="s">
        <v>115</v>
      </c>
      <c r="AY187" s="12" t="s">
        <v>116</v>
      </c>
      <c r="AZ187" s="12" t="s">
        <v>116</v>
      </c>
      <c r="BA187" s="12" t="s">
        <v>116</v>
      </c>
      <c r="BB187" s="12" t="s">
        <v>116</v>
      </c>
      <c r="BC187" s="12" t="s">
        <v>116</v>
      </c>
      <c r="BD187" s="12" t="s">
        <v>115</v>
      </c>
      <c r="BE187" s="12" t="s">
        <v>116</v>
      </c>
      <c r="BG187" s="1">
        <f t="shared" ref="BG187" si="24">COUNTIF(B187:BE187,"F")</f>
        <v>10</v>
      </c>
    </row>
    <row r="188" spans="1:59" ht="20" customHeight="1" x14ac:dyDescent="0.15">
      <c r="A188" s="8" t="s">
        <v>159</v>
      </c>
      <c r="B188" s="12" t="s">
        <v>115</v>
      </c>
      <c r="C188" s="12" t="s">
        <v>116</v>
      </c>
      <c r="D188" s="12" t="s">
        <v>116</v>
      </c>
      <c r="E188" s="12" t="s">
        <v>116</v>
      </c>
      <c r="F188" s="12" t="s">
        <v>116</v>
      </c>
      <c r="G188" s="12" t="s">
        <v>116</v>
      </c>
      <c r="H188" s="12" t="s">
        <v>115</v>
      </c>
      <c r="I188" s="12" t="s">
        <v>116</v>
      </c>
      <c r="J188" s="12" t="s">
        <v>116</v>
      </c>
      <c r="K188" s="12" t="s">
        <v>116</v>
      </c>
      <c r="L188" s="12" t="s">
        <v>116</v>
      </c>
      <c r="M188" s="12" t="s">
        <v>115</v>
      </c>
      <c r="N188" s="12" t="s">
        <v>116</v>
      </c>
      <c r="O188" s="12" t="s">
        <v>115</v>
      </c>
      <c r="P188" s="12" t="s">
        <v>116</v>
      </c>
      <c r="Q188" s="12" t="s">
        <v>116</v>
      </c>
      <c r="R188" s="12" t="s">
        <v>115</v>
      </c>
      <c r="S188" s="12" t="s">
        <v>115</v>
      </c>
      <c r="T188" s="12" t="s">
        <v>116</v>
      </c>
      <c r="U188" s="12" t="s">
        <v>116</v>
      </c>
      <c r="V188" s="12" t="s">
        <v>115</v>
      </c>
      <c r="W188" s="12" t="s">
        <v>116</v>
      </c>
      <c r="X188" s="12" t="s">
        <v>116</v>
      </c>
      <c r="Y188" s="12" t="s">
        <v>116</v>
      </c>
      <c r="Z188" s="12" t="s">
        <v>116</v>
      </c>
      <c r="AA188" s="12" t="s">
        <v>116</v>
      </c>
      <c r="AB188" s="12" t="s">
        <v>116</v>
      </c>
      <c r="AC188" s="12" t="s">
        <v>116</v>
      </c>
      <c r="AD188" s="12" t="s">
        <v>116</v>
      </c>
      <c r="AE188" s="12" t="s">
        <v>115</v>
      </c>
      <c r="AF188" s="12" t="s">
        <v>116</v>
      </c>
      <c r="AG188" s="12" t="s">
        <v>116</v>
      </c>
      <c r="AH188" s="12" t="s">
        <v>115</v>
      </c>
      <c r="AI188" s="12" t="s">
        <v>116</v>
      </c>
      <c r="AJ188" s="12" t="s">
        <v>116</v>
      </c>
      <c r="AK188" s="12" t="s">
        <v>116</v>
      </c>
      <c r="AL188" s="12" t="s">
        <v>116</v>
      </c>
      <c r="AM188" s="12" t="s">
        <v>116</v>
      </c>
      <c r="AN188" s="12" t="s">
        <v>116</v>
      </c>
      <c r="AO188" s="12" t="s">
        <v>115</v>
      </c>
      <c r="AP188" s="12" t="s">
        <v>116</v>
      </c>
      <c r="AQ188" s="12" t="s">
        <v>116</v>
      </c>
      <c r="AR188" s="12" t="s">
        <v>116</v>
      </c>
      <c r="AS188" s="12" t="s">
        <v>116</v>
      </c>
      <c r="AT188" s="12" t="s">
        <v>116</v>
      </c>
      <c r="AU188" s="12" t="s">
        <v>116</v>
      </c>
      <c r="AV188" s="12" t="s">
        <v>116</v>
      </c>
      <c r="AW188" s="12" t="s">
        <v>116</v>
      </c>
      <c r="AX188" s="12" t="s">
        <v>115</v>
      </c>
      <c r="AY188" s="12" t="s">
        <v>116</v>
      </c>
      <c r="AZ188" s="12" t="s">
        <v>116</v>
      </c>
      <c r="BA188" s="12" t="s">
        <v>116</v>
      </c>
      <c r="BB188" s="12" t="s">
        <v>116</v>
      </c>
      <c r="BC188" s="12" t="s">
        <v>116</v>
      </c>
      <c r="BD188" s="12" t="s">
        <v>115</v>
      </c>
      <c r="BE188" s="12" t="s">
        <v>116</v>
      </c>
      <c r="BG188" s="1">
        <f t="shared" ref="BG188:BG195" si="25">COUNTIF(B188:BE188,"F")</f>
        <v>12</v>
      </c>
    </row>
    <row r="189" spans="1:59" ht="20" customHeight="1" x14ac:dyDescent="0.15">
      <c r="A189" s="8" t="s">
        <v>158</v>
      </c>
      <c r="B189" s="12" t="s">
        <v>115</v>
      </c>
      <c r="C189" s="12" t="s">
        <v>116</v>
      </c>
      <c r="D189" s="12" t="s">
        <v>116</v>
      </c>
      <c r="E189" s="12" t="s">
        <v>116</v>
      </c>
      <c r="F189" s="12" t="s">
        <v>116</v>
      </c>
      <c r="G189" s="12" t="s">
        <v>116</v>
      </c>
      <c r="H189" s="12" t="s">
        <v>115</v>
      </c>
      <c r="I189" s="12" t="s">
        <v>116</v>
      </c>
      <c r="J189" s="12" t="s">
        <v>116</v>
      </c>
      <c r="K189" s="12" t="s">
        <v>116</v>
      </c>
      <c r="L189" s="12" t="s">
        <v>116</v>
      </c>
      <c r="M189" s="12" t="s">
        <v>115</v>
      </c>
      <c r="N189" s="12" t="s">
        <v>116</v>
      </c>
      <c r="O189" s="12" t="s">
        <v>116</v>
      </c>
      <c r="P189" s="12" t="s">
        <v>116</v>
      </c>
      <c r="Q189" s="12" t="s">
        <v>116</v>
      </c>
      <c r="R189" s="12" t="s">
        <v>116</v>
      </c>
      <c r="S189" s="12" t="s">
        <v>116</v>
      </c>
      <c r="T189" s="12" t="s">
        <v>116</v>
      </c>
      <c r="U189" s="12" t="s">
        <v>116</v>
      </c>
      <c r="V189" s="12" t="s">
        <v>115</v>
      </c>
      <c r="W189" s="12" t="s">
        <v>116</v>
      </c>
      <c r="X189" s="12" t="s">
        <v>116</v>
      </c>
      <c r="Y189" s="12" t="s">
        <v>116</v>
      </c>
      <c r="Z189" s="12" t="s">
        <v>116</v>
      </c>
      <c r="AA189" s="12" t="s">
        <v>116</v>
      </c>
      <c r="AB189" s="12" t="s">
        <v>116</v>
      </c>
      <c r="AC189" s="12" t="s">
        <v>116</v>
      </c>
      <c r="AD189" s="12" t="s">
        <v>116</v>
      </c>
      <c r="AE189" s="12" t="s">
        <v>115</v>
      </c>
      <c r="AF189" s="12" t="s">
        <v>116</v>
      </c>
      <c r="AG189" s="12" t="s">
        <v>115</v>
      </c>
      <c r="AH189" s="12" t="s">
        <v>116</v>
      </c>
      <c r="AI189" s="12" t="s">
        <v>116</v>
      </c>
      <c r="AJ189" s="12" t="s">
        <v>116</v>
      </c>
      <c r="AK189" s="12" t="s">
        <v>116</v>
      </c>
      <c r="AL189" s="12" t="s">
        <v>115</v>
      </c>
      <c r="AM189" s="12" t="s">
        <v>116</v>
      </c>
      <c r="AN189" s="12" t="s">
        <v>116</v>
      </c>
      <c r="AO189" s="12" t="s">
        <v>115</v>
      </c>
      <c r="AP189" s="12" t="s">
        <v>116</v>
      </c>
      <c r="AQ189" s="12" t="s">
        <v>115</v>
      </c>
      <c r="AR189" s="12" t="s">
        <v>116</v>
      </c>
      <c r="AS189" s="12" t="s">
        <v>116</v>
      </c>
      <c r="AT189" s="12" t="s">
        <v>116</v>
      </c>
      <c r="AU189" s="12" t="s">
        <v>116</v>
      </c>
      <c r="AV189" s="12" t="s">
        <v>116</v>
      </c>
      <c r="AW189" s="12" t="s">
        <v>116</v>
      </c>
      <c r="AX189" s="12" t="s">
        <v>115</v>
      </c>
      <c r="AY189" s="12" t="s">
        <v>116</v>
      </c>
      <c r="AZ189" s="12" t="s">
        <v>116</v>
      </c>
      <c r="BA189" s="12" t="s">
        <v>116</v>
      </c>
      <c r="BB189" s="12" t="s">
        <v>116</v>
      </c>
      <c r="BC189" s="12" t="s">
        <v>116</v>
      </c>
      <c r="BD189" s="12" t="s">
        <v>115</v>
      </c>
      <c r="BE189" s="12" t="s">
        <v>116</v>
      </c>
      <c r="BG189" s="1">
        <f t="shared" si="25"/>
        <v>11</v>
      </c>
    </row>
    <row r="190" spans="1:59" ht="20" customHeight="1" x14ac:dyDescent="0.15">
      <c r="A190" s="8" t="s">
        <v>160</v>
      </c>
      <c r="B190" s="12" t="s">
        <v>115</v>
      </c>
      <c r="C190" s="12" t="s">
        <v>116</v>
      </c>
      <c r="D190" s="12" t="s">
        <v>116</v>
      </c>
      <c r="E190" s="12" t="s">
        <v>116</v>
      </c>
      <c r="F190" s="12" t="s">
        <v>116</v>
      </c>
      <c r="G190" s="12" t="s">
        <v>116</v>
      </c>
      <c r="H190" s="12" t="s">
        <v>115</v>
      </c>
      <c r="I190" s="12" t="s">
        <v>116</v>
      </c>
      <c r="J190" s="12" t="s">
        <v>116</v>
      </c>
      <c r="K190" s="12" t="s">
        <v>116</v>
      </c>
      <c r="L190" s="12" t="s">
        <v>116</v>
      </c>
      <c r="M190" s="12" t="s">
        <v>115</v>
      </c>
      <c r="N190" s="12" t="s">
        <v>116</v>
      </c>
      <c r="O190" s="12" t="s">
        <v>115</v>
      </c>
      <c r="P190" s="12" t="s">
        <v>116</v>
      </c>
      <c r="Q190" s="12" t="s">
        <v>116</v>
      </c>
      <c r="R190" s="12" t="s">
        <v>116</v>
      </c>
      <c r="S190" s="12" t="s">
        <v>116</v>
      </c>
      <c r="T190" s="12" t="s">
        <v>116</v>
      </c>
      <c r="U190" s="12" t="s">
        <v>116</v>
      </c>
      <c r="V190" s="12" t="s">
        <v>115</v>
      </c>
      <c r="W190" s="12" t="s">
        <v>116</v>
      </c>
      <c r="X190" s="12" t="s">
        <v>116</v>
      </c>
      <c r="Y190" s="12" t="s">
        <v>116</v>
      </c>
      <c r="Z190" s="12" t="s">
        <v>116</v>
      </c>
      <c r="AA190" s="12" t="s">
        <v>116</v>
      </c>
      <c r="AB190" s="12" t="s">
        <v>116</v>
      </c>
      <c r="AC190" s="12" t="s">
        <v>116</v>
      </c>
      <c r="AD190" s="12" t="s">
        <v>116</v>
      </c>
      <c r="AE190" s="12" t="s">
        <v>115</v>
      </c>
      <c r="AF190" s="12" t="s">
        <v>116</v>
      </c>
      <c r="AG190" s="12" t="s">
        <v>116</v>
      </c>
      <c r="AH190" s="12" t="s">
        <v>115</v>
      </c>
      <c r="AI190" s="12" t="s">
        <v>116</v>
      </c>
      <c r="AJ190" s="12" t="s">
        <v>116</v>
      </c>
      <c r="AK190" s="12" t="s">
        <v>116</v>
      </c>
      <c r="AL190" s="12" t="s">
        <v>116</v>
      </c>
      <c r="AM190" s="12" t="s">
        <v>116</v>
      </c>
      <c r="AN190" s="12" t="s">
        <v>116</v>
      </c>
      <c r="AO190" s="12" t="s">
        <v>116</v>
      </c>
      <c r="AP190" s="12" t="s">
        <v>116</v>
      </c>
      <c r="AQ190" s="12" t="s">
        <v>116</v>
      </c>
      <c r="AR190" s="12" t="s">
        <v>116</v>
      </c>
      <c r="AS190" s="12" t="s">
        <v>116</v>
      </c>
      <c r="AT190" s="12" t="s">
        <v>116</v>
      </c>
      <c r="AU190" s="12" t="s">
        <v>116</v>
      </c>
      <c r="AV190" s="12" t="s">
        <v>116</v>
      </c>
      <c r="AW190" s="12" t="s">
        <v>116</v>
      </c>
      <c r="AX190" s="12" t="s">
        <v>115</v>
      </c>
      <c r="AY190" s="12" t="s">
        <v>116</v>
      </c>
      <c r="AZ190" s="12" t="s">
        <v>116</v>
      </c>
      <c r="BA190" s="12" t="s">
        <v>116</v>
      </c>
      <c r="BB190" s="12" t="s">
        <v>116</v>
      </c>
      <c r="BC190" s="12" t="s">
        <v>116</v>
      </c>
      <c r="BD190" s="12" t="s">
        <v>115</v>
      </c>
      <c r="BE190" s="12" t="s">
        <v>116</v>
      </c>
      <c r="BG190" s="1">
        <f t="shared" si="25"/>
        <v>9</v>
      </c>
    </row>
    <row r="191" spans="1:59" ht="20" customHeight="1" x14ac:dyDescent="0.15">
      <c r="A191" s="8" t="s">
        <v>277</v>
      </c>
      <c r="B191" s="12" t="s">
        <v>115</v>
      </c>
      <c r="C191" s="12" t="s">
        <v>116</v>
      </c>
      <c r="D191" s="12" t="s">
        <v>116</v>
      </c>
      <c r="E191" s="12" t="s">
        <v>116</v>
      </c>
      <c r="F191" s="12" t="s">
        <v>116</v>
      </c>
      <c r="G191" s="12" t="s">
        <v>116</v>
      </c>
      <c r="H191" s="12" t="s">
        <v>115</v>
      </c>
      <c r="I191" s="12" t="s">
        <v>116</v>
      </c>
      <c r="J191" s="12" t="s">
        <v>116</v>
      </c>
      <c r="K191" s="12" t="s">
        <v>116</v>
      </c>
      <c r="L191" s="12" t="s">
        <v>116</v>
      </c>
      <c r="M191" s="12" t="s">
        <v>116</v>
      </c>
      <c r="N191" s="12" t="s">
        <v>116</v>
      </c>
      <c r="O191" s="12" t="s">
        <v>116</v>
      </c>
      <c r="P191" s="12" t="s">
        <v>116</v>
      </c>
      <c r="Q191" s="12" t="s">
        <v>116</v>
      </c>
      <c r="R191" s="12" t="s">
        <v>116</v>
      </c>
      <c r="S191" s="12" t="s">
        <v>116</v>
      </c>
      <c r="T191" s="12" t="s">
        <v>116</v>
      </c>
      <c r="U191" s="12" t="s">
        <v>116</v>
      </c>
      <c r="V191" s="12" t="s">
        <v>115</v>
      </c>
      <c r="W191" s="12" t="s">
        <v>116</v>
      </c>
      <c r="X191" s="12" t="s">
        <v>116</v>
      </c>
      <c r="Y191" s="12" t="s">
        <v>116</v>
      </c>
      <c r="Z191" s="12" t="s">
        <v>116</v>
      </c>
      <c r="AA191" s="12" t="s">
        <v>116</v>
      </c>
      <c r="AB191" s="12" t="s">
        <v>116</v>
      </c>
      <c r="AC191" s="12" t="s">
        <v>116</v>
      </c>
      <c r="AD191" s="12" t="s">
        <v>116</v>
      </c>
      <c r="AE191" s="12" t="s">
        <v>115</v>
      </c>
      <c r="AF191" s="12" t="s">
        <v>116</v>
      </c>
      <c r="AG191" s="12" t="s">
        <v>116</v>
      </c>
      <c r="AH191" s="12" t="s">
        <v>115</v>
      </c>
      <c r="AI191" s="12" t="s">
        <v>116</v>
      </c>
      <c r="AJ191" s="12" t="s">
        <v>116</v>
      </c>
      <c r="AK191" s="12" t="s">
        <v>116</v>
      </c>
      <c r="AL191" s="12" t="s">
        <v>116</v>
      </c>
      <c r="AM191" s="12" t="s">
        <v>116</v>
      </c>
      <c r="AN191" s="12" t="s">
        <v>116</v>
      </c>
      <c r="AO191" s="12" t="s">
        <v>116</v>
      </c>
      <c r="AP191" s="12" t="s">
        <v>116</v>
      </c>
      <c r="AQ191" s="12" t="s">
        <v>115</v>
      </c>
      <c r="AR191" s="12" t="s">
        <v>116</v>
      </c>
      <c r="AS191" s="12" t="s">
        <v>116</v>
      </c>
      <c r="AT191" s="12" t="s">
        <v>116</v>
      </c>
      <c r="AU191" s="12" t="s">
        <v>116</v>
      </c>
      <c r="AV191" s="12" t="s">
        <v>116</v>
      </c>
      <c r="AW191" s="12" t="s">
        <v>116</v>
      </c>
      <c r="AX191" s="12" t="s">
        <v>115</v>
      </c>
      <c r="AY191" s="12" t="s">
        <v>116</v>
      </c>
      <c r="AZ191" s="12" t="s">
        <v>116</v>
      </c>
      <c r="BA191" s="12" t="s">
        <v>116</v>
      </c>
      <c r="BB191" s="12" t="s">
        <v>116</v>
      </c>
      <c r="BC191" s="12" t="s">
        <v>116</v>
      </c>
      <c r="BD191" s="12" t="s">
        <v>115</v>
      </c>
      <c r="BE191" s="12" t="s">
        <v>116</v>
      </c>
      <c r="BG191" s="1">
        <f t="shared" si="25"/>
        <v>8</v>
      </c>
    </row>
    <row r="192" spans="1:59" ht="20" customHeight="1" x14ac:dyDescent="0.15">
      <c r="A192" s="8" t="s">
        <v>162</v>
      </c>
      <c r="B192" s="12" t="s">
        <v>115</v>
      </c>
      <c r="C192" s="12" t="s">
        <v>116</v>
      </c>
      <c r="D192" s="12" t="s">
        <v>116</v>
      </c>
      <c r="E192" s="12" t="s">
        <v>116</v>
      </c>
      <c r="F192" s="12" t="s">
        <v>116</v>
      </c>
      <c r="G192" s="12" t="s">
        <v>116</v>
      </c>
      <c r="H192" s="12" t="s">
        <v>115</v>
      </c>
      <c r="I192" s="12" t="s">
        <v>116</v>
      </c>
      <c r="J192" s="12" t="s">
        <v>116</v>
      </c>
      <c r="K192" s="12" t="s">
        <v>116</v>
      </c>
      <c r="L192" s="12" t="s">
        <v>116</v>
      </c>
      <c r="M192" s="12" t="s">
        <v>115</v>
      </c>
      <c r="N192" s="12" t="s">
        <v>116</v>
      </c>
      <c r="O192" s="12" t="s">
        <v>116</v>
      </c>
      <c r="P192" s="12" t="s">
        <v>116</v>
      </c>
      <c r="Q192" s="12" t="s">
        <v>116</v>
      </c>
      <c r="R192" s="12" t="s">
        <v>116</v>
      </c>
      <c r="S192" s="12" t="s">
        <v>115</v>
      </c>
      <c r="T192" s="12" t="s">
        <v>116</v>
      </c>
      <c r="U192" s="12" t="s">
        <v>116</v>
      </c>
      <c r="V192" s="12" t="s">
        <v>115</v>
      </c>
      <c r="W192" s="12" t="s">
        <v>116</v>
      </c>
      <c r="X192" s="12" t="s">
        <v>116</v>
      </c>
      <c r="Y192" s="12" t="s">
        <v>116</v>
      </c>
      <c r="Z192" s="12" t="s">
        <v>116</v>
      </c>
      <c r="AA192" s="12" t="s">
        <v>116</v>
      </c>
      <c r="AB192" s="12" t="s">
        <v>116</v>
      </c>
      <c r="AC192" s="12" t="s">
        <v>116</v>
      </c>
      <c r="AD192" s="12" t="s">
        <v>116</v>
      </c>
      <c r="AE192" s="12" t="s">
        <v>115</v>
      </c>
      <c r="AF192" s="12" t="s">
        <v>116</v>
      </c>
      <c r="AG192" s="12" t="s">
        <v>115</v>
      </c>
      <c r="AH192" s="12" t="s">
        <v>115</v>
      </c>
      <c r="AI192" s="12" t="s">
        <v>116</v>
      </c>
      <c r="AJ192" s="12" t="s">
        <v>116</v>
      </c>
      <c r="AK192" s="12" t="s">
        <v>116</v>
      </c>
      <c r="AL192" s="12" t="s">
        <v>115</v>
      </c>
      <c r="AM192" s="12" t="s">
        <v>116</v>
      </c>
      <c r="AN192" s="12" t="s">
        <v>116</v>
      </c>
      <c r="AO192" s="12" t="s">
        <v>116</v>
      </c>
      <c r="AP192" s="12" t="s">
        <v>116</v>
      </c>
      <c r="AQ192" s="12" t="s">
        <v>115</v>
      </c>
      <c r="AR192" s="12" t="s">
        <v>116</v>
      </c>
      <c r="AS192" s="12" t="s">
        <v>116</v>
      </c>
      <c r="AT192" s="12" t="s">
        <v>116</v>
      </c>
      <c r="AU192" s="12" t="s">
        <v>116</v>
      </c>
      <c r="AV192" s="12" t="s">
        <v>116</v>
      </c>
      <c r="AW192" s="12" t="s">
        <v>116</v>
      </c>
      <c r="AX192" s="12" t="s">
        <v>115</v>
      </c>
      <c r="AY192" s="12" t="s">
        <v>116</v>
      </c>
      <c r="AZ192" s="12" t="s">
        <v>116</v>
      </c>
      <c r="BA192" s="12" t="s">
        <v>116</v>
      </c>
      <c r="BB192" s="12" t="s">
        <v>116</v>
      </c>
      <c r="BC192" s="12" t="s">
        <v>116</v>
      </c>
      <c r="BD192" s="12" t="s">
        <v>115</v>
      </c>
      <c r="BE192" s="12" t="s">
        <v>116</v>
      </c>
      <c r="BG192" s="1">
        <f t="shared" si="25"/>
        <v>12</v>
      </c>
    </row>
    <row r="193" spans="1:59" ht="20" customHeight="1" x14ac:dyDescent="0.15">
      <c r="A193" s="8" t="s">
        <v>278</v>
      </c>
      <c r="B193" s="12" t="s">
        <v>115</v>
      </c>
      <c r="C193" s="12" t="s">
        <v>116</v>
      </c>
      <c r="D193" s="12" t="s">
        <v>116</v>
      </c>
      <c r="E193" s="12" t="s">
        <v>116</v>
      </c>
      <c r="F193" s="12" t="s">
        <v>116</v>
      </c>
      <c r="G193" s="12" t="s">
        <v>116</v>
      </c>
      <c r="H193" s="12" t="s">
        <v>115</v>
      </c>
      <c r="I193" s="12" t="s">
        <v>116</v>
      </c>
      <c r="J193" s="12" t="s">
        <v>116</v>
      </c>
      <c r="K193" s="12" t="s">
        <v>116</v>
      </c>
      <c r="L193" s="12" t="s">
        <v>116</v>
      </c>
      <c r="M193" s="12" t="s">
        <v>115</v>
      </c>
      <c r="N193" s="12" t="s">
        <v>116</v>
      </c>
      <c r="O193" s="12" t="s">
        <v>116</v>
      </c>
      <c r="P193" s="12" t="s">
        <v>116</v>
      </c>
      <c r="Q193" s="12" t="s">
        <v>116</v>
      </c>
      <c r="R193" s="12" t="s">
        <v>116</v>
      </c>
      <c r="S193" s="12" t="s">
        <v>116</v>
      </c>
      <c r="T193" s="12" t="s">
        <v>116</v>
      </c>
      <c r="U193" s="12" t="s">
        <v>116</v>
      </c>
      <c r="V193" s="12" t="s">
        <v>115</v>
      </c>
      <c r="W193" s="12" t="s">
        <v>116</v>
      </c>
      <c r="X193" s="12" t="s">
        <v>116</v>
      </c>
      <c r="Y193" s="12" t="s">
        <v>116</v>
      </c>
      <c r="Z193" s="12" t="s">
        <v>116</v>
      </c>
      <c r="AA193" s="12" t="s">
        <v>116</v>
      </c>
      <c r="AB193" s="12" t="s">
        <v>116</v>
      </c>
      <c r="AC193" s="12" t="s">
        <v>116</v>
      </c>
      <c r="AD193" s="12" t="s">
        <v>116</v>
      </c>
      <c r="AE193" s="12" t="s">
        <v>115</v>
      </c>
      <c r="AF193" s="12" t="s">
        <v>116</v>
      </c>
      <c r="AG193" s="12" t="s">
        <v>116</v>
      </c>
      <c r="AH193" s="12" t="s">
        <v>115</v>
      </c>
      <c r="AI193" s="12" t="s">
        <v>116</v>
      </c>
      <c r="AJ193" s="12" t="s">
        <v>116</v>
      </c>
      <c r="AK193" s="12" t="s">
        <v>116</v>
      </c>
      <c r="AL193" s="12" t="s">
        <v>115</v>
      </c>
      <c r="AM193" s="12" t="s">
        <v>116</v>
      </c>
      <c r="AN193" s="12" t="s">
        <v>116</v>
      </c>
      <c r="AO193" s="12" t="s">
        <v>116</v>
      </c>
      <c r="AP193" s="12" t="s">
        <v>116</v>
      </c>
      <c r="AQ193" s="12" t="s">
        <v>115</v>
      </c>
      <c r="AR193" s="12" t="s">
        <v>116</v>
      </c>
      <c r="AS193" s="12" t="s">
        <v>116</v>
      </c>
      <c r="AT193" s="12" t="s">
        <v>116</v>
      </c>
      <c r="AU193" s="12" t="s">
        <v>116</v>
      </c>
      <c r="AV193" s="12" t="s">
        <v>116</v>
      </c>
      <c r="AW193" s="12" t="s">
        <v>116</v>
      </c>
      <c r="AX193" s="12" t="s">
        <v>115</v>
      </c>
      <c r="AY193" s="12" t="s">
        <v>116</v>
      </c>
      <c r="AZ193" s="12" t="s">
        <v>116</v>
      </c>
      <c r="BA193" s="12" t="s">
        <v>116</v>
      </c>
      <c r="BB193" s="12" t="s">
        <v>116</v>
      </c>
      <c r="BC193" s="12" t="s">
        <v>116</v>
      </c>
      <c r="BD193" s="12" t="s">
        <v>115</v>
      </c>
      <c r="BE193" s="12" t="s">
        <v>116</v>
      </c>
      <c r="BG193" s="1">
        <f t="shared" si="25"/>
        <v>10</v>
      </c>
    </row>
    <row r="194" spans="1:59" ht="20" customHeight="1" x14ac:dyDescent="0.15">
      <c r="A194" s="21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4"/>
      <c r="BG194" s="14"/>
    </row>
    <row r="195" spans="1:59" ht="20" customHeight="1" x14ac:dyDescent="0.15">
      <c r="A195" s="8" t="s">
        <v>279</v>
      </c>
      <c r="B195" s="12" t="s">
        <v>115</v>
      </c>
      <c r="C195" s="12" t="s">
        <v>116</v>
      </c>
      <c r="D195" s="12" t="s">
        <v>116</v>
      </c>
      <c r="E195" s="12" t="s">
        <v>116</v>
      </c>
      <c r="F195" s="12" t="s">
        <v>116</v>
      </c>
      <c r="G195" s="12" t="s">
        <v>116</v>
      </c>
      <c r="H195" s="12" t="s">
        <v>115</v>
      </c>
      <c r="I195" s="12" t="s">
        <v>116</v>
      </c>
      <c r="J195" s="12" t="s">
        <v>116</v>
      </c>
      <c r="K195" s="12" t="s">
        <v>116</v>
      </c>
      <c r="L195" s="12" t="s">
        <v>116</v>
      </c>
      <c r="M195" s="12" t="s">
        <v>115</v>
      </c>
      <c r="N195" s="12" t="s">
        <v>116</v>
      </c>
      <c r="O195" s="12" t="s">
        <v>115</v>
      </c>
      <c r="P195" s="12" t="s">
        <v>115</v>
      </c>
      <c r="Q195" s="12" t="s">
        <v>115</v>
      </c>
      <c r="R195" s="12" t="s">
        <v>116</v>
      </c>
      <c r="S195" s="12" t="s">
        <v>115</v>
      </c>
      <c r="T195" s="12" t="s">
        <v>116</v>
      </c>
      <c r="U195" s="12" t="s">
        <v>115</v>
      </c>
      <c r="V195" s="12" t="s">
        <v>115</v>
      </c>
      <c r="W195" s="12" t="s">
        <v>116</v>
      </c>
      <c r="X195" s="12" t="s">
        <v>116</v>
      </c>
      <c r="Y195" s="12" t="s">
        <v>116</v>
      </c>
      <c r="Z195" s="12" t="s">
        <v>116</v>
      </c>
      <c r="AA195" s="12" t="s">
        <v>116</v>
      </c>
      <c r="AB195" s="12" t="s">
        <v>115</v>
      </c>
      <c r="AC195" s="12" t="s">
        <v>116</v>
      </c>
      <c r="AD195" s="12" t="s">
        <v>115</v>
      </c>
      <c r="AE195" s="12" t="s">
        <v>115</v>
      </c>
      <c r="AF195" s="12" t="s">
        <v>116</v>
      </c>
      <c r="AG195" s="12" t="s">
        <v>115</v>
      </c>
      <c r="AH195" s="12" t="s">
        <v>115</v>
      </c>
      <c r="AI195" s="12" t="s">
        <v>116</v>
      </c>
      <c r="AJ195" s="12" t="s">
        <v>116</v>
      </c>
      <c r="AK195" s="12" t="s">
        <v>116</v>
      </c>
      <c r="AL195" s="12" t="s">
        <v>116</v>
      </c>
      <c r="AM195" s="12" t="s">
        <v>116</v>
      </c>
      <c r="AN195" s="12" t="s">
        <v>116</v>
      </c>
      <c r="AO195" s="12" t="s">
        <v>116</v>
      </c>
      <c r="AP195" s="12" t="s">
        <v>116</v>
      </c>
      <c r="AQ195" s="12" t="s">
        <v>115</v>
      </c>
      <c r="AR195" s="12" t="s">
        <v>116</v>
      </c>
      <c r="AS195" s="12" t="s">
        <v>116</v>
      </c>
      <c r="AT195" s="12" t="s">
        <v>116</v>
      </c>
      <c r="AU195" s="12" t="s">
        <v>116</v>
      </c>
      <c r="AV195" s="12" t="s">
        <v>116</v>
      </c>
      <c r="AW195" s="12" t="s">
        <v>116</v>
      </c>
      <c r="AX195" s="12" t="s">
        <v>115</v>
      </c>
      <c r="AY195" s="12" t="s">
        <v>116</v>
      </c>
      <c r="AZ195" s="12" t="s">
        <v>116</v>
      </c>
      <c r="BA195" s="12" t="s">
        <v>116</v>
      </c>
      <c r="BB195" s="12" t="s">
        <v>116</v>
      </c>
      <c r="BC195" s="12" t="s">
        <v>115</v>
      </c>
      <c r="BD195" s="12" t="s">
        <v>115</v>
      </c>
      <c r="BE195" s="12" t="s">
        <v>116</v>
      </c>
      <c r="BG195" s="1">
        <f t="shared" si="25"/>
        <v>18</v>
      </c>
    </row>
    <row r="196" spans="1:59" ht="20" customHeight="1" x14ac:dyDescent="0.15">
      <c r="A196" s="8" t="s">
        <v>280</v>
      </c>
      <c r="B196" s="12" t="s">
        <v>115</v>
      </c>
      <c r="C196" s="12" t="s">
        <v>116</v>
      </c>
      <c r="D196" s="12" t="s">
        <v>116</v>
      </c>
      <c r="E196" s="12" t="s">
        <v>116</v>
      </c>
      <c r="F196" s="12" t="s">
        <v>116</v>
      </c>
      <c r="G196" s="12" t="s">
        <v>116</v>
      </c>
      <c r="H196" s="12" t="s">
        <v>115</v>
      </c>
      <c r="I196" s="12" t="s">
        <v>116</v>
      </c>
      <c r="J196" s="12" t="s">
        <v>116</v>
      </c>
      <c r="K196" s="12" t="s">
        <v>116</v>
      </c>
      <c r="L196" s="12" t="s">
        <v>116</v>
      </c>
      <c r="M196" s="12" t="s">
        <v>116</v>
      </c>
      <c r="N196" s="12" t="s">
        <v>116</v>
      </c>
      <c r="O196" s="12" t="s">
        <v>115</v>
      </c>
      <c r="P196" s="12" t="s">
        <v>115</v>
      </c>
      <c r="Q196" s="12" t="s">
        <v>115</v>
      </c>
      <c r="R196" s="12" t="s">
        <v>116</v>
      </c>
      <c r="S196" s="12" t="s">
        <v>115</v>
      </c>
      <c r="T196" s="12" t="s">
        <v>116</v>
      </c>
      <c r="U196" s="12" t="s">
        <v>115</v>
      </c>
      <c r="V196" s="12" t="s">
        <v>115</v>
      </c>
      <c r="W196" s="12" t="s">
        <v>116</v>
      </c>
      <c r="X196" s="12" t="s">
        <v>116</v>
      </c>
      <c r="Y196" s="12" t="s">
        <v>116</v>
      </c>
      <c r="Z196" s="12" t="s">
        <v>116</v>
      </c>
      <c r="AA196" s="12" t="s">
        <v>116</v>
      </c>
      <c r="AB196" s="12" t="s">
        <v>115</v>
      </c>
      <c r="AC196" s="12" t="s">
        <v>115</v>
      </c>
      <c r="AD196" s="12" t="s">
        <v>116</v>
      </c>
      <c r="AE196" s="12" t="s">
        <v>115</v>
      </c>
      <c r="AF196" s="12" t="s">
        <v>116</v>
      </c>
      <c r="AG196" s="12" t="s">
        <v>116</v>
      </c>
      <c r="AH196" s="12" t="s">
        <v>116</v>
      </c>
      <c r="AI196" s="12" t="s">
        <v>116</v>
      </c>
      <c r="AJ196" s="12" t="s">
        <v>116</v>
      </c>
      <c r="AK196" s="12" t="s">
        <v>116</v>
      </c>
      <c r="AL196" s="12" t="s">
        <v>116</v>
      </c>
      <c r="AM196" s="12" t="s">
        <v>116</v>
      </c>
      <c r="AN196" s="12" t="s">
        <v>116</v>
      </c>
      <c r="AO196" s="12" t="s">
        <v>115</v>
      </c>
      <c r="AP196" s="12" t="s">
        <v>116</v>
      </c>
      <c r="AQ196" s="12" t="s">
        <v>115</v>
      </c>
      <c r="AR196" s="12" t="s">
        <v>116</v>
      </c>
      <c r="AS196" s="12" t="s">
        <v>116</v>
      </c>
      <c r="AT196" s="12" t="s">
        <v>116</v>
      </c>
      <c r="AU196" s="12" t="s">
        <v>116</v>
      </c>
      <c r="AV196" s="12" t="s">
        <v>116</v>
      </c>
      <c r="AW196" s="12" t="s">
        <v>116</v>
      </c>
      <c r="AX196" s="12" t="s">
        <v>115</v>
      </c>
      <c r="AY196" s="12" t="s">
        <v>116</v>
      </c>
      <c r="AZ196" s="12" t="s">
        <v>116</v>
      </c>
      <c r="BA196" s="12" t="s">
        <v>116</v>
      </c>
      <c r="BB196" s="12" t="s">
        <v>116</v>
      </c>
      <c r="BC196" s="12" t="s">
        <v>115</v>
      </c>
      <c r="BD196" s="12" t="s">
        <v>115</v>
      </c>
      <c r="BE196" s="12" t="s">
        <v>116</v>
      </c>
      <c r="BG196" s="1">
        <f t="shared" ref="BG196:BG208" si="26">COUNTIF(B196:BE196,"F")</f>
        <v>16</v>
      </c>
    </row>
    <row r="197" spans="1:59" ht="20" customHeight="1" x14ac:dyDescent="0.15">
      <c r="A197" s="8" t="s">
        <v>281</v>
      </c>
      <c r="B197" s="12" t="s">
        <v>115</v>
      </c>
      <c r="C197" s="12" t="s">
        <v>116</v>
      </c>
      <c r="D197" s="12" t="s">
        <v>116</v>
      </c>
      <c r="E197" s="12" t="s">
        <v>116</v>
      </c>
      <c r="F197" s="12" t="s">
        <v>116</v>
      </c>
      <c r="G197" s="12" t="s">
        <v>116</v>
      </c>
      <c r="H197" s="12" t="s">
        <v>115</v>
      </c>
      <c r="I197" s="12" t="s">
        <v>116</v>
      </c>
      <c r="J197" s="12" t="s">
        <v>116</v>
      </c>
      <c r="K197" s="12" t="s">
        <v>116</v>
      </c>
      <c r="L197" s="12" t="s">
        <v>116</v>
      </c>
      <c r="M197" s="12" t="s">
        <v>116</v>
      </c>
      <c r="N197" s="12" t="s">
        <v>116</v>
      </c>
      <c r="O197" s="12" t="s">
        <v>116</v>
      </c>
      <c r="P197" s="12" t="s">
        <v>115</v>
      </c>
      <c r="Q197" s="12" t="s">
        <v>116</v>
      </c>
      <c r="R197" s="12" t="s">
        <v>116</v>
      </c>
      <c r="S197" s="12" t="s">
        <v>115</v>
      </c>
      <c r="T197" s="12" t="s">
        <v>116</v>
      </c>
      <c r="U197" s="12" t="s">
        <v>115</v>
      </c>
      <c r="V197" s="12" t="s">
        <v>115</v>
      </c>
      <c r="W197" s="12" t="s">
        <v>116</v>
      </c>
      <c r="X197" s="12" t="s">
        <v>116</v>
      </c>
      <c r="Y197" s="12" t="s">
        <v>116</v>
      </c>
      <c r="Z197" s="12" t="s">
        <v>116</v>
      </c>
      <c r="AA197" s="12" t="s">
        <v>116</v>
      </c>
      <c r="AB197" s="12" t="s">
        <v>115</v>
      </c>
      <c r="AC197" s="12" t="s">
        <v>116</v>
      </c>
      <c r="AD197" s="12" t="s">
        <v>116</v>
      </c>
      <c r="AE197" s="12" t="s">
        <v>115</v>
      </c>
      <c r="AF197" s="12" t="s">
        <v>116</v>
      </c>
      <c r="AG197" s="12" t="s">
        <v>115</v>
      </c>
      <c r="AH197" s="12" t="s">
        <v>115</v>
      </c>
      <c r="AI197" s="12" t="s">
        <v>116</v>
      </c>
      <c r="AJ197" s="12" t="s">
        <v>116</v>
      </c>
      <c r="AK197" s="12" t="s">
        <v>116</v>
      </c>
      <c r="AL197" s="12" t="s">
        <v>116</v>
      </c>
      <c r="AM197" s="12" t="s">
        <v>116</v>
      </c>
      <c r="AN197" s="12" t="s">
        <v>116</v>
      </c>
      <c r="AO197" s="12" t="s">
        <v>116</v>
      </c>
      <c r="AP197" s="12" t="s">
        <v>116</v>
      </c>
      <c r="AQ197" s="12" t="s">
        <v>116</v>
      </c>
      <c r="AR197" s="12" t="s">
        <v>116</v>
      </c>
      <c r="AS197" s="12" t="s">
        <v>116</v>
      </c>
      <c r="AT197" s="12" t="s">
        <v>116</v>
      </c>
      <c r="AU197" s="12" t="s">
        <v>116</v>
      </c>
      <c r="AV197" s="12" t="s">
        <v>116</v>
      </c>
      <c r="AW197" s="12" t="s">
        <v>116</v>
      </c>
      <c r="AX197" s="12" t="s">
        <v>115</v>
      </c>
      <c r="AY197" s="12" t="s">
        <v>116</v>
      </c>
      <c r="AZ197" s="12" t="s">
        <v>116</v>
      </c>
      <c r="BA197" s="12" t="s">
        <v>116</v>
      </c>
      <c r="BB197" s="12" t="s">
        <v>116</v>
      </c>
      <c r="BC197" s="12" t="s">
        <v>115</v>
      </c>
      <c r="BD197" s="12" t="s">
        <v>115</v>
      </c>
      <c r="BE197" s="12" t="s">
        <v>116</v>
      </c>
      <c r="BG197" s="1">
        <f t="shared" si="26"/>
        <v>13</v>
      </c>
    </row>
    <row r="198" spans="1:59" ht="20" customHeight="1" x14ac:dyDescent="0.15">
      <c r="A198" s="8" t="s">
        <v>282</v>
      </c>
      <c r="B198" s="12" t="s">
        <v>115</v>
      </c>
      <c r="C198" s="12" t="s">
        <v>116</v>
      </c>
      <c r="D198" s="12" t="s">
        <v>116</v>
      </c>
      <c r="E198" s="12" t="s">
        <v>116</v>
      </c>
      <c r="F198" s="12" t="s">
        <v>116</v>
      </c>
      <c r="G198" s="12" t="s">
        <v>116</v>
      </c>
      <c r="H198" s="12" t="s">
        <v>115</v>
      </c>
      <c r="I198" s="12" t="s">
        <v>116</v>
      </c>
      <c r="J198" s="12" t="s">
        <v>116</v>
      </c>
      <c r="K198" s="12" t="s">
        <v>116</v>
      </c>
      <c r="L198" s="12" t="s">
        <v>115</v>
      </c>
      <c r="M198" s="12" t="s">
        <v>116</v>
      </c>
      <c r="N198" s="12" t="s">
        <v>116</v>
      </c>
      <c r="O198" s="12" t="s">
        <v>115</v>
      </c>
      <c r="P198" s="12" t="s">
        <v>115</v>
      </c>
      <c r="Q198" s="12" t="s">
        <v>116</v>
      </c>
      <c r="R198" s="12" t="s">
        <v>116</v>
      </c>
      <c r="S198" s="12" t="s">
        <v>115</v>
      </c>
      <c r="T198" s="12" t="s">
        <v>116</v>
      </c>
      <c r="U198" s="12" t="s">
        <v>115</v>
      </c>
      <c r="V198" s="12" t="s">
        <v>115</v>
      </c>
      <c r="W198" s="12" t="s">
        <v>116</v>
      </c>
      <c r="X198" s="12" t="s">
        <v>116</v>
      </c>
      <c r="Y198" s="12" t="s">
        <v>116</v>
      </c>
      <c r="Z198" s="12" t="s">
        <v>116</v>
      </c>
      <c r="AA198" s="12" t="s">
        <v>116</v>
      </c>
      <c r="AB198" s="12" t="s">
        <v>115</v>
      </c>
      <c r="AC198" s="12" t="s">
        <v>116</v>
      </c>
      <c r="AD198" s="12" t="s">
        <v>116</v>
      </c>
      <c r="AE198" s="12" t="s">
        <v>115</v>
      </c>
      <c r="AF198" s="12" t="s">
        <v>116</v>
      </c>
      <c r="AG198" s="12" t="s">
        <v>115</v>
      </c>
      <c r="AH198" s="12" t="s">
        <v>116</v>
      </c>
      <c r="AI198" s="12" t="s">
        <v>116</v>
      </c>
      <c r="AJ198" s="12" t="s">
        <v>116</v>
      </c>
      <c r="AK198" s="12" t="s">
        <v>116</v>
      </c>
      <c r="AL198" s="12" t="s">
        <v>116</v>
      </c>
      <c r="AM198" s="12" t="s">
        <v>116</v>
      </c>
      <c r="AN198" s="12" t="s">
        <v>116</v>
      </c>
      <c r="AO198" s="12" t="s">
        <v>115</v>
      </c>
      <c r="AP198" s="12" t="s">
        <v>116</v>
      </c>
      <c r="AQ198" s="12" t="s">
        <v>115</v>
      </c>
      <c r="AR198" s="12" t="s">
        <v>116</v>
      </c>
      <c r="AS198" s="12" t="s">
        <v>115</v>
      </c>
      <c r="AT198" s="12" t="s">
        <v>116</v>
      </c>
      <c r="AU198" s="12" t="s">
        <v>116</v>
      </c>
      <c r="AV198" s="12" t="s">
        <v>116</v>
      </c>
      <c r="AW198" s="12" t="s">
        <v>116</v>
      </c>
      <c r="AX198" s="12" t="s">
        <v>115</v>
      </c>
      <c r="AY198" s="12" t="s">
        <v>116</v>
      </c>
      <c r="AZ198" s="12" t="s">
        <v>116</v>
      </c>
      <c r="BA198" s="12" t="s">
        <v>116</v>
      </c>
      <c r="BB198" s="12" t="s">
        <v>116</v>
      </c>
      <c r="BC198" s="12" t="s">
        <v>115</v>
      </c>
      <c r="BD198" s="12" t="s">
        <v>115</v>
      </c>
      <c r="BE198" s="12" t="s">
        <v>116</v>
      </c>
      <c r="BG198" s="1">
        <f t="shared" si="26"/>
        <v>17</v>
      </c>
    </row>
    <row r="199" spans="1:59" ht="20" customHeight="1" x14ac:dyDescent="0.15">
      <c r="A199" s="8" t="s">
        <v>283</v>
      </c>
      <c r="B199" s="12" t="s">
        <v>115</v>
      </c>
      <c r="C199" s="12" t="s">
        <v>116</v>
      </c>
      <c r="D199" s="12" t="s">
        <v>116</v>
      </c>
      <c r="E199" s="12" t="s">
        <v>116</v>
      </c>
      <c r="F199" s="12" t="s">
        <v>116</v>
      </c>
      <c r="G199" s="12" t="s">
        <v>116</v>
      </c>
      <c r="H199" s="12" t="s">
        <v>115</v>
      </c>
      <c r="I199" s="12" t="s">
        <v>116</v>
      </c>
      <c r="J199" s="12" t="s">
        <v>116</v>
      </c>
      <c r="K199" s="12" t="s">
        <v>116</v>
      </c>
      <c r="L199" s="12" t="s">
        <v>115</v>
      </c>
      <c r="M199" s="12" t="s">
        <v>116</v>
      </c>
      <c r="N199" s="12" t="s">
        <v>116</v>
      </c>
      <c r="O199" s="12" t="s">
        <v>115</v>
      </c>
      <c r="P199" s="12" t="s">
        <v>115</v>
      </c>
      <c r="Q199" s="12" t="s">
        <v>116</v>
      </c>
      <c r="R199" s="12" t="s">
        <v>116</v>
      </c>
      <c r="S199" s="12" t="s">
        <v>115</v>
      </c>
      <c r="T199" s="12" t="s">
        <v>116</v>
      </c>
      <c r="U199" s="12" t="s">
        <v>115</v>
      </c>
      <c r="V199" s="12" t="s">
        <v>115</v>
      </c>
      <c r="W199" s="12" t="s">
        <v>116</v>
      </c>
      <c r="X199" s="12" t="s">
        <v>116</v>
      </c>
      <c r="Y199" s="12" t="s">
        <v>116</v>
      </c>
      <c r="Z199" s="12" t="s">
        <v>116</v>
      </c>
      <c r="AA199" s="12" t="s">
        <v>116</v>
      </c>
      <c r="AB199" s="12" t="s">
        <v>115</v>
      </c>
      <c r="AC199" s="12" t="s">
        <v>115</v>
      </c>
      <c r="AD199" s="12" t="s">
        <v>116</v>
      </c>
      <c r="AE199" s="12" t="s">
        <v>115</v>
      </c>
      <c r="AF199" s="12" t="s">
        <v>116</v>
      </c>
      <c r="AG199" s="12" t="s">
        <v>116</v>
      </c>
      <c r="AH199" s="12" t="s">
        <v>116</v>
      </c>
      <c r="AI199" s="12" t="s">
        <v>116</v>
      </c>
      <c r="AJ199" s="12" t="s">
        <v>116</v>
      </c>
      <c r="AK199" s="12" t="s">
        <v>116</v>
      </c>
      <c r="AL199" s="12" t="s">
        <v>116</v>
      </c>
      <c r="AM199" s="12" t="s">
        <v>116</v>
      </c>
      <c r="AN199" s="12" t="s">
        <v>116</v>
      </c>
      <c r="AO199" s="12" t="s">
        <v>115</v>
      </c>
      <c r="AP199" s="12" t="s">
        <v>116</v>
      </c>
      <c r="AQ199" s="12" t="s">
        <v>115</v>
      </c>
      <c r="AR199" s="12" t="s">
        <v>116</v>
      </c>
      <c r="AS199" s="12" t="s">
        <v>115</v>
      </c>
      <c r="AT199" s="12" t="s">
        <v>116</v>
      </c>
      <c r="AU199" s="12" t="s">
        <v>116</v>
      </c>
      <c r="AV199" s="12" t="s">
        <v>116</v>
      </c>
      <c r="AW199" s="12" t="s">
        <v>116</v>
      </c>
      <c r="AX199" s="12" t="s">
        <v>115</v>
      </c>
      <c r="AY199" s="12" t="s">
        <v>116</v>
      </c>
      <c r="AZ199" s="12" t="s">
        <v>116</v>
      </c>
      <c r="BA199" s="12" t="s">
        <v>116</v>
      </c>
      <c r="BB199" s="12" t="s">
        <v>116</v>
      </c>
      <c r="BC199" s="12" t="s">
        <v>115</v>
      </c>
      <c r="BD199" s="12" t="s">
        <v>115</v>
      </c>
      <c r="BE199" s="12" t="s">
        <v>116</v>
      </c>
      <c r="BG199" s="1">
        <f t="shared" si="26"/>
        <v>17</v>
      </c>
    </row>
    <row r="200" spans="1:59" ht="20" customHeight="1" x14ac:dyDescent="0.15">
      <c r="A200" s="8" t="s">
        <v>284</v>
      </c>
      <c r="B200" s="12" t="s">
        <v>115</v>
      </c>
      <c r="C200" s="12" t="s">
        <v>116</v>
      </c>
      <c r="D200" s="12" t="s">
        <v>116</v>
      </c>
      <c r="E200" s="12" t="s">
        <v>116</v>
      </c>
      <c r="F200" s="12" t="s">
        <v>116</v>
      </c>
      <c r="G200" s="12" t="s">
        <v>116</v>
      </c>
      <c r="H200" s="12" t="s">
        <v>115</v>
      </c>
      <c r="I200" s="12" t="s">
        <v>116</v>
      </c>
      <c r="J200" s="12" t="s">
        <v>116</v>
      </c>
      <c r="K200" s="12" t="s">
        <v>116</v>
      </c>
      <c r="L200" s="12" t="s">
        <v>116</v>
      </c>
      <c r="M200" s="12" t="s">
        <v>116</v>
      </c>
      <c r="N200" s="12" t="s">
        <v>116</v>
      </c>
      <c r="O200" s="12" t="s">
        <v>115</v>
      </c>
      <c r="P200" s="12" t="s">
        <v>115</v>
      </c>
      <c r="Q200" s="12" t="s">
        <v>116</v>
      </c>
      <c r="R200" s="12" t="s">
        <v>116</v>
      </c>
      <c r="S200" s="12" t="s">
        <v>115</v>
      </c>
      <c r="T200" s="12" t="s">
        <v>116</v>
      </c>
      <c r="U200" s="12" t="s">
        <v>115</v>
      </c>
      <c r="V200" s="12" t="s">
        <v>115</v>
      </c>
      <c r="W200" s="12" t="s">
        <v>116</v>
      </c>
      <c r="X200" s="12" t="s">
        <v>116</v>
      </c>
      <c r="Y200" s="12" t="s">
        <v>116</v>
      </c>
      <c r="Z200" s="12" t="s">
        <v>116</v>
      </c>
      <c r="AA200" s="12" t="s">
        <v>116</v>
      </c>
      <c r="AB200" s="12" t="s">
        <v>115</v>
      </c>
      <c r="AC200" s="12" t="s">
        <v>115</v>
      </c>
      <c r="AD200" s="12" t="s">
        <v>116</v>
      </c>
      <c r="AE200" s="12" t="s">
        <v>115</v>
      </c>
      <c r="AF200" s="12" t="s">
        <v>116</v>
      </c>
      <c r="AG200" s="12" t="s">
        <v>116</v>
      </c>
      <c r="AH200" s="12" t="s">
        <v>116</v>
      </c>
      <c r="AI200" s="12" t="s">
        <v>116</v>
      </c>
      <c r="AJ200" s="12" t="s">
        <v>116</v>
      </c>
      <c r="AK200" s="12" t="s">
        <v>116</v>
      </c>
      <c r="AL200" s="12" t="s">
        <v>116</v>
      </c>
      <c r="AM200" s="12" t="s">
        <v>116</v>
      </c>
      <c r="AN200" s="12" t="s">
        <v>116</v>
      </c>
      <c r="AO200" s="12" t="s">
        <v>116</v>
      </c>
      <c r="AP200" s="12" t="s">
        <v>116</v>
      </c>
      <c r="AQ200" s="12" t="s">
        <v>115</v>
      </c>
      <c r="AR200" s="12" t="s">
        <v>116</v>
      </c>
      <c r="AS200" s="12" t="s">
        <v>116</v>
      </c>
      <c r="AT200" s="12" t="s">
        <v>116</v>
      </c>
      <c r="AU200" s="12" t="s">
        <v>116</v>
      </c>
      <c r="AV200" s="12" t="s">
        <v>116</v>
      </c>
      <c r="AW200" s="12" t="s">
        <v>116</v>
      </c>
      <c r="AX200" s="12" t="s">
        <v>115</v>
      </c>
      <c r="AY200" s="12" t="s">
        <v>116</v>
      </c>
      <c r="AZ200" s="12" t="s">
        <v>116</v>
      </c>
      <c r="BA200" s="12" t="s">
        <v>116</v>
      </c>
      <c r="BB200" s="12" t="s">
        <v>116</v>
      </c>
      <c r="BC200" s="12" t="s">
        <v>115</v>
      </c>
      <c r="BD200" s="12" t="s">
        <v>115</v>
      </c>
      <c r="BE200" s="12" t="s">
        <v>116</v>
      </c>
      <c r="BG200" s="1">
        <f t="shared" si="26"/>
        <v>14</v>
      </c>
    </row>
    <row r="201" spans="1:59" ht="20" customHeight="1" x14ac:dyDescent="0.15">
      <c r="A201" s="8" t="s">
        <v>285</v>
      </c>
      <c r="B201" s="12" t="s">
        <v>115</v>
      </c>
      <c r="C201" s="12" t="s">
        <v>116</v>
      </c>
      <c r="D201" s="12" t="s">
        <v>116</v>
      </c>
      <c r="E201" s="12" t="s">
        <v>116</v>
      </c>
      <c r="F201" s="12" t="s">
        <v>116</v>
      </c>
      <c r="G201" s="12" t="s">
        <v>116</v>
      </c>
      <c r="H201" s="12" t="s">
        <v>115</v>
      </c>
      <c r="I201" s="12" t="s">
        <v>116</v>
      </c>
      <c r="J201" s="12" t="s">
        <v>116</v>
      </c>
      <c r="K201" s="12" t="s">
        <v>116</v>
      </c>
      <c r="L201" s="12" t="s">
        <v>116</v>
      </c>
      <c r="M201" s="12" t="s">
        <v>116</v>
      </c>
      <c r="N201" s="12" t="s">
        <v>116</v>
      </c>
      <c r="O201" s="12" t="s">
        <v>115</v>
      </c>
      <c r="P201" s="12" t="s">
        <v>115</v>
      </c>
      <c r="Q201" s="12" t="s">
        <v>116</v>
      </c>
      <c r="R201" s="12" t="s">
        <v>116</v>
      </c>
      <c r="S201" s="12" t="s">
        <v>115</v>
      </c>
      <c r="T201" s="12" t="s">
        <v>116</v>
      </c>
      <c r="U201" s="12" t="s">
        <v>115</v>
      </c>
      <c r="V201" s="12" t="s">
        <v>115</v>
      </c>
      <c r="W201" s="12" t="s">
        <v>116</v>
      </c>
      <c r="X201" s="12" t="s">
        <v>116</v>
      </c>
      <c r="Y201" s="12" t="s">
        <v>116</v>
      </c>
      <c r="Z201" s="12" t="s">
        <v>116</v>
      </c>
      <c r="AA201" s="12" t="s">
        <v>116</v>
      </c>
      <c r="AB201" s="12" t="s">
        <v>115</v>
      </c>
      <c r="AC201" s="12" t="s">
        <v>116</v>
      </c>
      <c r="AD201" s="12" t="s">
        <v>115</v>
      </c>
      <c r="AE201" s="12" t="s">
        <v>115</v>
      </c>
      <c r="AF201" s="12" t="s">
        <v>116</v>
      </c>
      <c r="AG201" s="12" t="s">
        <v>115</v>
      </c>
      <c r="AH201" s="12" t="s">
        <v>116</v>
      </c>
      <c r="AI201" s="12" t="s">
        <v>115</v>
      </c>
      <c r="AJ201" s="12" t="s">
        <v>116</v>
      </c>
      <c r="AK201" s="12" t="s">
        <v>116</v>
      </c>
      <c r="AL201" s="12" t="s">
        <v>116</v>
      </c>
      <c r="AM201" s="12" t="s">
        <v>116</v>
      </c>
      <c r="AN201" s="12" t="s">
        <v>116</v>
      </c>
      <c r="AO201" s="12" t="s">
        <v>115</v>
      </c>
      <c r="AP201" s="12" t="s">
        <v>116</v>
      </c>
      <c r="AQ201" s="12" t="s">
        <v>115</v>
      </c>
      <c r="AR201" s="12" t="s">
        <v>116</v>
      </c>
      <c r="AS201" s="12" t="s">
        <v>116</v>
      </c>
      <c r="AT201" s="12" t="s">
        <v>116</v>
      </c>
      <c r="AU201" s="12" t="s">
        <v>116</v>
      </c>
      <c r="AV201" s="12" t="s">
        <v>116</v>
      </c>
      <c r="AW201" s="12" t="s">
        <v>116</v>
      </c>
      <c r="AX201" s="12" t="s">
        <v>115</v>
      </c>
      <c r="AY201" s="12" t="s">
        <v>116</v>
      </c>
      <c r="AZ201" s="12" t="s">
        <v>116</v>
      </c>
      <c r="BA201" s="12" t="s">
        <v>116</v>
      </c>
      <c r="BB201" s="12" t="s">
        <v>116</v>
      </c>
      <c r="BC201" s="12" t="s">
        <v>115</v>
      </c>
      <c r="BD201" s="12" t="s">
        <v>115</v>
      </c>
      <c r="BE201" s="12" t="s">
        <v>116</v>
      </c>
      <c r="BG201" s="1">
        <f t="shared" si="26"/>
        <v>17</v>
      </c>
    </row>
    <row r="202" spans="1:59" ht="20" customHeight="1" x14ac:dyDescent="0.15">
      <c r="A202" s="8" t="s">
        <v>286</v>
      </c>
      <c r="B202" s="12" t="s">
        <v>115</v>
      </c>
      <c r="C202" s="12" t="s">
        <v>116</v>
      </c>
      <c r="D202" s="12" t="s">
        <v>116</v>
      </c>
      <c r="E202" s="12" t="s">
        <v>116</v>
      </c>
      <c r="F202" s="12" t="s">
        <v>116</v>
      </c>
      <c r="G202" s="12" t="s">
        <v>116</v>
      </c>
      <c r="H202" s="12" t="s">
        <v>115</v>
      </c>
      <c r="I202" s="12" t="s">
        <v>116</v>
      </c>
      <c r="J202" s="12" t="s">
        <v>116</v>
      </c>
      <c r="K202" s="12" t="s">
        <v>116</v>
      </c>
      <c r="L202" s="12" t="s">
        <v>116</v>
      </c>
      <c r="M202" s="12" t="s">
        <v>116</v>
      </c>
      <c r="N202" s="12" t="s">
        <v>116</v>
      </c>
      <c r="O202" s="12" t="s">
        <v>115</v>
      </c>
      <c r="P202" s="12" t="s">
        <v>115</v>
      </c>
      <c r="Q202" s="12" t="s">
        <v>115</v>
      </c>
      <c r="R202" s="12" t="s">
        <v>115</v>
      </c>
      <c r="S202" s="12" t="s">
        <v>115</v>
      </c>
      <c r="T202" s="12" t="s">
        <v>116</v>
      </c>
      <c r="U202" s="12" t="s">
        <v>115</v>
      </c>
      <c r="V202" s="12" t="s">
        <v>115</v>
      </c>
      <c r="W202" s="12" t="s">
        <v>116</v>
      </c>
      <c r="X202" s="12" t="s">
        <v>116</v>
      </c>
      <c r="Y202" s="12" t="s">
        <v>116</v>
      </c>
      <c r="Z202" s="12" t="s">
        <v>116</v>
      </c>
      <c r="AA202" s="12" t="s">
        <v>116</v>
      </c>
      <c r="AB202" s="12" t="s">
        <v>115</v>
      </c>
      <c r="AC202" s="12" t="s">
        <v>115</v>
      </c>
      <c r="AD202" s="12" t="s">
        <v>116</v>
      </c>
      <c r="AE202" s="12" t="s">
        <v>115</v>
      </c>
      <c r="AF202" s="12" t="s">
        <v>116</v>
      </c>
      <c r="AG202" s="12" t="s">
        <v>116</v>
      </c>
      <c r="AH202" s="12" t="s">
        <v>116</v>
      </c>
      <c r="AI202" s="12" t="s">
        <v>116</v>
      </c>
      <c r="AJ202" s="12" t="s">
        <v>116</v>
      </c>
      <c r="AK202" s="12" t="s">
        <v>116</v>
      </c>
      <c r="AL202" s="12" t="s">
        <v>116</v>
      </c>
      <c r="AM202" s="12" t="s">
        <v>116</v>
      </c>
      <c r="AN202" s="12" t="s">
        <v>116</v>
      </c>
      <c r="AO202" s="12" t="s">
        <v>115</v>
      </c>
      <c r="AP202" s="12" t="s">
        <v>116</v>
      </c>
      <c r="AQ202" s="12" t="s">
        <v>115</v>
      </c>
      <c r="AR202" s="12" t="s">
        <v>116</v>
      </c>
      <c r="AS202" s="12" t="s">
        <v>116</v>
      </c>
      <c r="AT202" s="12" t="s">
        <v>116</v>
      </c>
      <c r="AU202" s="12" t="s">
        <v>116</v>
      </c>
      <c r="AV202" s="12" t="s">
        <v>116</v>
      </c>
      <c r="AW202" s="12" t="s">
        <v>116</v>
      </c>
      <c r="AX202" s="12" t="s">
        <v>115</v>
      </c>
      <c r="AY202" s="12" t="s">
        <v>116</v>
      </c>
      <c r="AZ202" s="12" t="s">
        <v>116</v>
      </c>
      <c r="BA202" s="12" t="s">
        <v>116</v>
      </c>
      <c r="BB202" s="12" t="s">
        <v>116</v>
      </c>
      <c r="BC202" s="12" t="s">
        <v>115</v>
      </c>
      <c r="BD202" s="12" t="s">
        <v>115</v>
      </c>
      <c r="BE202" s="12" t="s">
        <v>116</v>
      </c>
      <c r="BG202" s="1">
        <f t="shared" si="26"/>
        <v>17</v>
      </c>
    </row>
    <row r="203" spans="1:59" ht="20" customHeight="1" x14ac:dyDescent="0.15">
      <c r="A203" s="8" t="s">
        <v>287</v>
      </c>
      <c r="B203" s="12" t="s">
        <v>115</v>
      </c>
      <c r="C203" s="12" t="s">
        <v>116</v>
      </c>
      <c r="D203" s="12" t="s">
        <v>116</v>
      </c>
      <c r="E203" s="12" t="s">
        <v>116</v>
      </c>
      <c r="F203" s="12" t="s">
        <v>116</v>
      </c>
      <c r="G203" s="12" t="s">
        <v>116</v>
      </c>
      <c r="H203" s="12" t="s">
        <v>115</v>
      </c>
      <c r="I203" s="12" t="s">
        <v>116</v>
      </c>
      <c r="J203" s="12" t="s">
        <v>116</v>
      </c>
      <c r="K203" s="12" t="s">
        <v>116</v>
      </c>
      <c r="L203" s="12" t="s">
        <v>116</v>
      </c>
      <c r="M203" s="12" t="s">
        <v>115</v>
      </c>
      <c r="N203" s="12" t="s">
        <v>116</v>
      </c>
      <c r="O203" s="12" t="s">
        <v>115</v>
      </c>
      <c r="P203" s="12" t="s">
        <v>115</v>
      </c>
      <c r="Q203" s="12" t="s">
        <v>115</v>
      </c>
      <c r="R203" s="12" t="s">
        <v>116</v>
      </c>
      <c r="S203" s="12" t="s">
        <v>115</v>
      </c>
      <c r="T203" s="12" t="s">
        <v>116</v>
      </c>
      <c r="U203" s="12" t="s">
        <v>115</v>
      </c>
      <c r="V203" s="12" t="s">
        <v>115</v>
      </c>
      <c r="W203" s="12" t="s">
        <v>116</v>
      </c>
      <c r="X203" s="12" t="s">
        <v>116</v>
      </c>
      <c r="Y203" s="12" t="s">
        <v>116</v>
      </c>
      <c r="Z203" s="12" t="s">
        <v>116</v>
      </c>
      <c r="AA203" s="12" t="s">
        <v>116</v>
      </c>
      <c r="AB203" s="12" t="s">
        <v>115</v>
      </c>
      <c r="AC203" s="12" t="s">
        <v>115</v>
      </c>
      <c r="AD203" s="12" t="s">
        <v>116</v>
      </c>
      <c r="AE203" s="12" t="s">
        <v>115</v>
      </c>
      <c r="AF203" s="12" t="s">
        <v>116</v>
      </c>
      <c r="AG203" s="12" t="s">
        <v>115</v>
      </c>
      <c r="AH203" s="12" t="s">
        <v>116</v>
      </c>
      <c r="AI203" s="12" t="s">
        <v>115</v>
      </c>
      <c r="AJ203" s="12" t="s">
        <v>116</v>
      </c>
      <c r="AK203" s="12" t="s">
        <v>116</v>
      </c>
      <c r="AL203" s="12" t="s">
        <v>116</v>
      </c>
      <c r="AM203" s="12" t="s">
        <v>116</v>
      </c>
      <c r="AN203" s="12" t="s">
        <v>116</v>
      </c>
      <c r="AO203" s="12" t="s">
        <v>116</v>
      </c>
      <c r="AP203" s="12" t="s">
        <v>116</v>
      </c>
      <c r="AQ203" s="12" t="s">
        <v>115</v>
      </c>
      <c r="AR203" s="12" t="s">
        <v>116</v>
      </c>
      <c r="AS203" s="12" t="s">
        <v>116</v>
      </c>
      <c r="AT203" s="12" t="s">
        <v>116</v>
      </c>
      <c r="AU203" s="12" t="s">
        <v>116</v>
      </c>
      <c r="AV203" s="12" t="s">
        <v>116</v>
      </c>
      <c r="AW203" s="12" t="s">
        <v>116</v>
      </c>
      <c r="AX203" s="12" t="s">
        <v>115</v>
      </c>
      <c r="AY203" s="12" t="s">
        <v>116</v>
      </c>
      <c r="AZ203" s="12" t="s">
        <v>116</v>
      </c>
      <c r="BA203" s="12" t="s">
        <v>116</v>
      </c>
      <c r="BB203" s="12" t="s">
        <v>116</v>
      </c>
      <c r="BC203" s="12" t="s">
        <v>115</v>
      </c>
      <c r="BD203" s="12" t="s">
        <v>115</v>
      </c>
      <c r="BE203" s="12" t="s">
        <v>116</v>
      </c>
      <c r="BG203" s="1">
        <f t="shared" si="26"/>
        <v>18</v>
      </c>
    </row>
    <row r="204" spans="1:59" ht="20" customHeight="1" x14ac:dyDescent="0.15">
      <c r="A204" s="8" t="s">
        <v>288</v>
      </c>
      <c r="B204" s="12" t="s">
        <v>115</v>
      </c>
      <c r="C204" s="12" t="s">
        <v>116</v>
      </c>
      <c r="D204" s="12" t="s">
        <v>116</v>
      </c>
      <c r="E204" s="12" t="s">
        <v>116</v>
      </c>
      <c r="F204" s="12" t="s">
        <v>116</v>
      </c>
      <c r="G204" s="12" t="s">
        <v>116</v>
      </c>
      <c r="H204" s="12" t="s">
        <v>115</v>
      </c>
      <c r="I204" s="12" t="s">
        <v>115</v>
      </c>
      <c r="J204" s="12" t="s">
        <v>116</v>
      </c>
      <c r="K204" s="12" t="s">
        <v>116</v>
      </c>
      <c r="L204" s="12" t="s">
        <v>116</v>
      </c>
      <c r="M204" s="12" t="s">
        <v>116</v>
      </c>
      <c r="N204" s="12" t="s">
        <v>116</v>
      </c>
      <c r="O204" s="12" t="s">
        <v>115</v>
      </c>
      <c r="P204" s="12" t="s">
        <v>115</v>
      </c>
      <c r="Q204" s="12" t="s">
        <v>116</v>
      </c>
      <c r="R204" s="12" t="s">
        <v>115</v>
      </c>
      <c r="S204" s="12" t="s">
        <v>115</v>
      </c>
      <c r="T204" s="12" t="s">
        <v>116</v>
      </c>
      <c r="U204" s="12" t="s">
        <v>115</v>
      </c>
      <c r="V204" s="12" t="s">
        <v>115</v>
      </c>
      <c r="W204" s="12" t="s">
        <v>116</v>
      </c>
      <c r="X204" s="12" t="s">
        <v>116</v>
      </c>
      <c r="Y204" s="12" t="s">
        <v>116</v>
      </c>
      <c r="Z204" s="12" t="s">
        <v>116</v>
      </c>
      <c r="AA204" s="12" t="s">
        <v>116</v>
      </c>
      <c r="AB204" s="12" t="s">
        <v>115</v>
      </c>
      <c r="AC204" s="12" t="s">
        <v>115</v>
      </c>
      <c r="AD204" s="12" t="s">
        <v>116</v>
      </c>
      <c r="AE204" s="12" t="s">
        <v>115</v>
      </c>
      <c r="AF204" s="12" t="s">
        <v>116</v>
      </c>
      <c r="AG204" s="12" t="s">
        <v>116</v>
      </c>
      <c r="AH204" s="12" t="s">
        <v>116</v>
      </c>
      <c r="AI204" s="12" t="s">
        <v>116</v>
      </c>
      <c r="AJ204" s="12" t="s">
        <v>116</v>
      </c>
      <c r="AK204" s="12" t="s">
        <v>116</v>
      </c>
      <c r="AL204" s="12" t="s">
        <v>116</v>
      </c>
      <c r="AM204" s="12" t="s">
        <v>116</v>
      </c>
      <c r="AN204" s="12" t="s">
        <v>116</v>
      </c>
      <c r="AO204" s="12" t="s">
        <v>116</v>
      </c>
      <c r="AP204" s="12" t="s">
        <v>116</v>
      </c>
      <c r="AQ204" s="12" t="s">
        <v>115</v>
      </c>
      <c r="AR204" s="12" t="s">
        <v>116</v>
      </c>
      <c r="AS204" s="12" t="s">
        <v>116</v>
      </c>
      <c r="AT204" s="12" t="s">
        <v>116</v>
      </c>
      <c r="AU204" s="12" t="s">
        <v>116</v>
      </c>
      <c r="AV204" s="12" t="s">
        <v>116</v>
      </c>
      <c r="AW204" s="12" t="s">
        <v>116</v>
      </c>
      <c r="AX204" s="12" t="s">
        <v>115</v>
      </c>
      <c r="AY204" s="12" t="s">
        <v>116</v>
      </c>
      <c r="AZ204" s="12" t="s">
        <v>116</v>
      </c>
      <c r="BA204" s="12" t="s">
        <v>116</v>
      </c>
      <c r="BB204" s="12" t="s">
        <v>116</v>
      </c>
      <c r="BC204" s="12" t="s">
        <v>115</v>
      </c>
      <c r="BD204" s="12" t="s">
        <v>115</v>
      </c>
      <c r="BE204" s="12" t="s">
        <v>116</v>
      </c>
      <c r="BG204" s="1">
        <f t="shared" si="26"/>
        <v>16</v>
      </c>
    </row>
    <row r="205" spans="1:59" ht="20" customHeight="1" x14ac:dyDescent="0.15">
      <c r="A205" s="8" t="s">
        <v>289</v>
      </c>
      <c r="B205" s="12" t="s">
        <v>116</v>
      </c>
      <c r="C205" s="12" t="s">
        <v>116</v>
      </c>
      <c r="D205" s="12" t="s">
        <v>116</v>
      </c>
      <c r="E205" s="12" t="s">
        <v>116</v>
      </c>
      <c r="F205" s="12" t="s">
        <v>116</v>
      </c>
      <c r="G205" s="12" t="s">
        <v>116</v>
      </c>
      <c r="H205" s="12" t="s">
        <v>115</v>
      </c>
      <c r="I205" s="12" t="s">
        <v>116</v>
      </c>
      <c r="J205" s="12" t="s">
        <v>116</v>
      </c>
      <c r="K205" s="12" t="s">
        <v>116</v>
      </c>
      <c r="L205" s="12" t="s">
        <v>116</v>
      </c>
      <c r="M205" s="12" t="s">
        <v>116</v>
      </c>
      <c r="N205" s="12" t="s">
        <v>116</v>
      </c>
      <c r="O205" s="12" t="s">
        <v>115</v>
      </c>
      <c r="P205" s="12" t="s">
        <v>115</v>
      </c>
      <c r="Q205" s="12" t="s">
        <v>116</v>
      </c>
      <c r="R205" s="12" t="s">
        <v>116</v>
      </c>
      <c r="S205" s="12" t="s">
        <v>115</v>
      </c>
      <c r="T205" s="12" t="s">
        <v>116</v>
      </c>
      <c r="U205" s="12" t="s">
        <v>115</v>
      </c>
      <c r="V205" s="12" t="s">
        <v>115</v>
      </c>
      <c r="W205" s="12" t="s">
        <v>116</v>
      </c>
      <c r="X205" s="12" t="s">
        <v>116</v>
      </c>
      <c r="Y205" s="12" t="s">
        <v>116</v>
      </c>
      <c r="Z205" s="12" t="s">
        <v>116</v>
      </c>
      <c r="AA205" s="12" t="s">
        <v>116</v>
      </c>
      <c r="AB205" s="12" t="s">
        <v>115</v>
      </c>
      <c r="AC205" s="12" t="s">
        <v>115</v>
      </c>
      <c r="AD205" s="12" t="s">
        <v>116</v>
      </c>
      <c r="AE205" s="12" t="s">
        <v>115</v>
      </c>
      <c r="AF205" s="12" t="s">
        <v>116</v>
      </c>
      <c r="AG205" s="12" t="s">
        <v>115</v>
      </c>
      <c r="AH205" s="12" t="s">
        <v>116</v>
      </c>
      <c r="AI205" s="12" t="s">
        <v>116</v>
      </c>
      <c r="AJ205" s="12" t="s">
        <v>116</v>
      </c>
      <c r="AK205" s="12" t="s">
        <v>116</v>
      </c>
      <c r="AL205" s="12" t="s">
        <v>116</v>
      </c>
      <c r="AM205" s="12" t="s">
        <v>116</v>
      </c>
      <c r="AN205" s="12" t="s">
        <v>116</v>
      </c>
      <c r="AO205" s="12" t="s">
        <v>116</v>
      </c>
      <c r="AP205" s="12" t="s">
        <v>116</v>
      </c>
      <c r="AQ205" s="12" t="s">
        <v>115</v>
      </c>
      <c r="AR205" s="12" t="s">
        <v>116</v>
      </c>
      <c r="AS205" s="12" t="s">
        <v>116</v>
      </c>
      <c r="AT205" s="12" t="s">
        <v>116</v>
      </c>
      <c r="AU205" s="12" t="s">
        <v>116</v>
      </c>
      <c r="AV205" s="12" t="s">
        <v>116</v>
      </c>
      <c r="AW205" s="12" t="s">
        <v>116</v>
      </c>
      <c r="AX205" s="12" t="s">
        <v>116</v>
      </c>
      <c r="AY205" s="12" t="s">
        <v>116</v>
      </c>
      <c r="AZ205" s="12" t="s">
        <v>116</v>
      </c>
      <c r="BA205" s="12" t="s">
        <v>116</v>
      </c>
      <c r="BB205" s="12" t="s">
        <v>116</v>
      </c>
      <c r="BC205" s="12" t="s">
        <v>115</v>
      </c>
      <c r="BD205" s="12" t="s">
        <v>116</v>
      </c>
      <c r="BE205" s="12" t="s">
        <v>116</v>
      </c>
      <c r="BG205" s="1">
        <f t="shared" si="26"/>
        <v>12</v>
      </c>
    </row>
    <row r="206" spans="1:59" ht="20" customHeight="1" x14ac:dyDescent="0.15">
      <c r="A206" s="8" t="s">
        <v>290</v>
      </c>
      <c r="B206" s="12" t="s">
        <v>115</v>
      </c>
      <c r="C206" s="12" t="s">
        <v>116</v>
      </c>
      <c r="D206" s="12" t="s">
        <v>116</v>
      </c>
      <c r="E206" s="12" t="s">
        <v>116</v>
      </c>
      <c r="F206" s="12" t="s">
        <v>116</v>
      </c>
      <c r="G206" s="12" t="s">
        <v>116</v>
      </c>
      <c r="H206" s="12" t="s">
        <v>115</v>
      </c>
      <c r="I206" s="12" t="s">
        <v>116</v>
      </c>
      <c r="J206" s="12" t="s">
        <v>116</v>
      </c>
      <c r="K206" s="12" t="s">
        <v>116</v>
      </c>
      <c r="L206" s="12" t="s">
        <v>116</v>
      </c>
      <c r="M206" s="12" t="s">
        <v>116</v>
      </c>
      <c r="N206" s="12" t="s">
        <v>116</v>
      </c>
      <c r="O206" s="12" t="s">
        <v>115</v>
      </c>
      <c r="P206" s="12" t="s">
        <v>115</v>
      </c>
      <c r="Q206" s="12" t="s">
        <v>116</v>
      </c>
      <c r="R206" s="12" t="s">
        <v>116</v>
      </c>
      <c r="S206" s="12" t="s">
        <v>115</v>
      </c>
      <c r="T206" s="12" t="s">
        <v>116</v>
      </c>
      <c r="U206" s="12" t="s">
        <v>115</v>
      </c>
      <c r="V206" s="12" t="s">
        <v>115</v>
      </c>
      <c r="W206" s="12" t="s">
        <v>116</v>
      </c>
      <c r="X206" s="12" t="s">
        <v>116</v>
      </c>
      <c r="Y206" s="12" t="s">
        <v>116</v>
      </c>
      <c r="Z206" s="12" t="s">
        <v>116</v>
      </c>
      <c r="AA206" s="12" t="s">
        <v>116</v>
      </c>
      <c r="AB206" s="12" t="s">
        <v>115</v>
      </c>
      <c r="AC206" s="12" t="s">
        <v>116</v>
      </c>
      <c r="AD206" s="12" t="s">
        <v>116</v>
      </c>
      <c r="AE206" s="12" t="s">
        <v>115</v>
      </c>
      <c r="AF206" s="12" t="s">
        <v>116</v>
      </c>
      <c r="AG206" s="12" t="s">
        <v>116</v>
      </c>
      <c r="AH206" s="12" t="s">
        <v>116</v>
      </c>
      <c r="AI206" s="12" t="s">
        <v>116</v>
      </c>
      <c r="AJ206" s="12" t="s">
        <v>116</v>
      </c>
      <c r="AK206" s="12" t="s">
        <v>116</v>
      </c>
      <c r="AL206" s="12" t="s">
        <v>116</v>
      </c>
      <c r="AM206" s="12" t="s">
        <v>116</v>
      </c>
      <c r="AN206" s="12" t="s">
        <v>116</v>
      </c>
      <c r="AO206" s="12" t="s">
        <v>115</v>
      </c>
      <c r="AP206" s="12" t="s">
        <v>115</v>
      </c>
      <c r="AQ206" s="12" t="s">
        <v>115</v>
      </c>
      <c r="AR206" s="12" t="s">
        <v>116</v>
      </c>
      <c r="AS206" s="12" t="s">
        <v>116</v>
      </c>
      <c r="AT206" s="12" t="s">
        <v>116</v>
      </c>
      <c r="AU206" s="12" t="s">
        <v>116</v>
      </c>
      <c r="AV206" s="12" t="s">
        <v>116</v>
      </c>
      <c r="AW206" s="12" t="s">
        <v>116</v>
      </c>
      <c r="AX206" s="12" t="s">
        <v>115</v>
      </c>
      <c r="AY206" s="12" t="s">
        <v>116</v>
      </c>
      <c r="AZ206" s="12" t="s">
        <v>116</v>
      </c>
      <c r="BA206" s="12" t="s">
        <v>116</v>
      </c>
      <c r="BB206" s="12" t="s">
        <v>116</v>
      </c>
      <c r="BC206" s="12" t="s">
        <v>115</v>
      </c>
      <c r="BD206" s="12" t="s">
        <v>115</v>
      </c>
      <c r="BE206" s="12" t="s">
        <v>116</v>
      </c>
      <c r="BG206" s="1">
        <f t="shared" si="26"/>
        <v>15</v>
      </c>
    </row>
    <row r="207" spans="1:59" ht="20" customHeight="1" x14ac:dyDescent="0.15">
      <c r="A207" s="8" t="s">
        <v>291</v>
      </c>
      <c r="B207" s="12" t="s">
        <v>115</v>
      </c>
      <c r="C207" s="12" t="s">
        <v>116</v>
      </c>
      <c r="D207" s="12" t="s">
        <v>116</v>
      </c>
      <c r="E207" s="12" t="s">
        <v>116</v>
      </c>
      <c r="F207" s="12" t="s">
        <v>116</v>
      </c>
      <c r="G207" s="12" t="s">
        <v>116</v>
      </c>
      <c r="H207" s="12" t="s">
        <v>115</v>
      </c>
      <c r="I207" s="12" t="s">
        <v>116</v>
      </c>
      <c r="J207" s="12" t="s">
        <v>116</v>
      </c>
      <c r="K207" s="12" t="s">
        <v>116</v>
      </c>
      <c r="L207" s="12" t="s">
        <v>116</v>
      </c>
      <c r="M207" s="12" t="s">
        <v>116</v>
      </c>
      <c r="N207" s="12" t="s">
        <v>116</v>
      </c>
      <c r="O207" s="12" t="s">
        <v>115</v>
      </c>
      <c r="P207" s="12" t="s">
        <v>115</v>
      </c>
      <c r="Q207" s="12" t="s">
        <v>115</v>
      </c>
      <c r="R207" s="12" t="s">
        <v>115</v>
      </c>
      <c r="S207" s="12" t="s">
        <v>115</v>
      </c>
      <c r="T207" s="12" t="s">
        <v>116</v>
      </c>
      <c r="U207" s="12" t="s">
        <v>115</v>
      </c>
      <c r="V207" s="12" t="s">
        <v>115</v>
      </c>
      <c r="W207" s="12" t="s">
        <v>116</v>
      </c>
      <c r="X207" s="12" t="s">
        <v>116</v>
      </c>
      <c r="Y207" s="12" t="s">
        <v>116</v>
      </c>
      <c r="Z207" s="12" t="s">
        <v>116</v>
      </c>
      <c r="AA207" s="12" t="s">
        <v>116</v>
      </c>
      <c r="AB207" s="12" t="s">
        <v>115</v>
      </c>
      <c r="AC207" s="12" t="s">
        <v>116</v>
      </c>
      <c r="AD207" s="12" t="s">
        <v>115</v>
      </c>
      <c r="AE207" s="12" t="s">
        <v>115</v>
      </c>
      <c r="AF207" s="12" t="s">
        <v>116</v>
      </c>
      <c r="AG207" s="12" t="s">
        <v>116</v>
      </c>
      <c r="AH207" s="12" t="s">
        <v>116</v>
      </c>
      <c r="AI207" s="12" t="s">
        <v>116</v>
      </c>
      <c r="AJ207" s="12" t="s">
        <v>116</v>
      </c>
      <c r="AK207" s="12" t="s">
        <v>116</v>
      </c>
      <c r="AL207" s="12" t="s">
        <v>116</v>
      </c>
      <c r="AM207" s="12" t="s">
        <v>116</v>
      </c>
      <c r="AN207" s="12" t="s">
        <v>116</v>
      </c>
      <c r="AO207" s="12" t="s">
        <v>116</v>
      </c>
      <c r="AP207" s="12" t="s">
        <v>116</v>
      </c>
      <c r="AQ207" s="12" t="s">
        <v>115</v>
      </c>
      <c r="AR207" s="12" t="s">
        <v>116</v>
      </c>
      <c r="AS207" s="12" t="s">
        <v>116</v>
      </c>
      <c r="AT207" s="12" t="s">
        <v>116</v>
      </c>
      <c r="AU207" s="12" t="s">
        <v>116</v>
      </c>
      <c r="AV207" s="12" t="s">
        <v>116</v>
      </c>
      <c r="AW207" s="12" t="s">
        <v>116</v>
      </c>
      <c r="AX207" s="12" t="s">
        <v>115</v>
      </c>
      <c r="AY207" s="12" t="s">
        <v>116</v>
      </c>
      <c r="AZ207" s="12" t="s">
        <v>116</v>
      </c>
      <c r="BA207" s="12" t="s">
        <v>116</v>
      </c>
      <c r="BB207" s="12" t="s">
        <v>116</v>
      </c>
      <c r="BC207" s="12" t="s">
        <v>115</v>
      </c>
      <c r="BD207" s="12" t="s">
        <v>115</v>
      </c>
      <c r="BE207" s="12" t="s">
        <v>116</v>
      </c>
      <c r="BG207" s="1">
        <f t="shared" si="26"/>
        <v>16</v>
      </c>
    </row>
    <row r="208" spans="1:59" ht="20" customHeight="1" x14ac:dyDescent="0.15">
      <c r="A208" s="8" t="s">
        <v>292</v>
      </c>
      <c r="B208" s="12" t="s">
        <v>115</v>
      </c>
      <c r="C208" s="12" t="s">
        <v>116</v>
      </c>
      <c r="D208" s="12" t="s">
        <v>116</v>
      </c>
      <c r="E208" s="12" t="s">
        <v>116</v>
      </c>
      <c r="F208" s="12" t="s">
        <v>116</v>
      </c>
      <c r="G208" s="12" t="s">
        <v>116</v>
      </c>
      <c r="H208" s="12" t="s">
        <v>116</v>
      </c>
      <c r="I208" s="12" t="s">
        <v>116</v>
      </c>
      <c r="J208" s="12" t="s">
        <v>116</v>
      </c>
      <c r="K208" s="12" t="s">
        <v>116</v>
      </c>
      <c r="L208" s="12" t="s">
        <v>116</v>
      </c>
      <c r="M208" s="12" t="s">
        <v>116</v>
      </c>
      <c r="N208" s="12" t="s">
        <v>116</v>
      </c>
      <c r="O208" s="12" t="s">
        <v>115</v>
      </c>
      <c r="P208" s="12" t="s">
        <v>115</v>
      </c>
      <c r="Q208" s="12" t="s">
        <v>116</v>
      </c>
      <c r="R208" s="12" t="s">
        <v>116</v>
      </c>
      <c r="S208" s="12" t="s">
        <v>115</v>
      </c>
      <c r="T208" s="12" t="s">
        <v>116</v>
      </c>
      <c r="U208" s="12" t="s">
        <v>115</v>
      </c>
      <c r="V208" s="12" t="s">
        <v>115</v>
      </c>
      <c r="W208" s="12" t="s">
        <v>116</v>
      </c>
      <c r="X208" s="12" t="s">
        <v>116</v>
      </c>
      <c r="Y208" s="12" t="s">
        <v>116</v>
      </c>
      <c r="Z208" s="12" t="s">
        <v>116</v>
      </c>
      <c r="AA208" s="12" t="s">
        <v>116</v>
      </c>
      <c r="AB208" s="12" t="s">
        <v>115</v>
      </c>
      <c r="AC208" s="12" t="s">
        <v>116</v>
      </c>
      <c r="AD208" s="12" t="s">
        <v>116</v>
      </c>
      <c r="AE208" s="12" t="s">
        <v>115</v>
      </c>
      <c r="AF208" s="12" t="s">
        <v>116</v>
      </c>
      <c r="AG208" s="12" t="s">
        <v>116</v>
      </c>
      <c r="AH208" s="12" t="s">
        <v>116</v>
      </c>
      <c r="AI208" s="12" t="s">
        <v>116</v>
      </c>
      <c r="AJ208" s="12" t="s">
        <v>116</v>
      </c>
      <c r="AK208" s="12" t="s">
        <v>116</v>
      </c>
      <c r="AL208" s="12" t="s">
        <v>116</v>
      </c>
      <c r="AM208" s="12" t="s">
        <v>116</v>
      </c>
      <c r="AN208" s="12" t="s">
        <v>116</v>
      </c>
      <c r="AO208" s="12" t="s">
        <v>116</v>
      </c>
      <c r="AP208" s="12" t="s">
        <v>116</v>
      </c>
      <c r="AQ208" s="12" t="s">
        <v>115</v>
      </c>
      <c r="AR208" s="12" t="s">
        <v>116</v>
      </c>
      <c r="AS208" s="12" t="s">
        <v>116</v>
      </c>
      <c r="AT208" s="12" t="s">
        <v>116</v>
      </c>
      <c r="AU208" s="12" t="s">
        <v>116</v>
      </c>
      <c r="AV208" s="12" t="s">
        <v>116</v>
      </c>
      <c r="AW208" s="12" t="s">
        <v>116</v>
      </c>
      <c r="AX208" s="12" t="s">
        <v>115</v>
      </c>
      <c r="AY208" s="12" t="s">
        <v>116</v>
      </c>
      <c r="AZ208" s="12" t="s">
        <v>116</v>
      </c>
      <c r="BA208" s="12" t="s">
        <v>116</v>
      </c>
      <c r="BB208" s="12" t="s">
        <v>116</v>
      </c>
      <c r="BC208" s="12" t="s">
        <v>115</v>
      </c>
      <c r="BD208" s="12" t="s">
        <v>115</v>
      </c>
      <c r="BE208" s="12" t="s">
        <v>116</v>
      </c>
      <c r="BG208" s="1">
        <f t="shared" si="26"/>
        <v>12</v>
      </c>
    </row>
    <row r="209" spans="1:59" ht="20" customHeight="1" x14ac:dyDescent="0.15">
      <c r="A209" s="21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4"/>
      <c r="BG209" s="14"/>
    </row>
    <row r="210" spans="1:59" ht="20" customHeight="1" x14ac:dyDescent="0.15">
      <c r="A210" s="8" t="s">
        <v>293</v>
      </c>
      <c r="B210" s="12" t="s">
        <v>115</v>
      </c>
      <c r="C210" s="12" t="s">
        <v>116</v>
      </c>
      <c r="D210" s="12" t="s">
        <v>116</v>
      </c>
      <c r="E210" s="12" t="s">
        <v>116</v>
      </c>
      <c r="F210" s="12" t="s">
        <v>116</v>
      </c>
      <c r="G210" s="12" t="s">
        <v>116</v>
      </c>
      <c r="H210" s="12" t="s">
        <v>115</v>
      </c>
      <c r="I210" s="12" t="s">
        <v>115</v>
      </c>
      <c r="J210" s="12" t="s">
        <v>116</v>
      </c>
      <c r="K210" s="12" t="s">
        <v>116</v>
      </c>
      <c r="L210" s="12" t="s">
        <v>116</v>
      </c>
      <c r="M210" s="12" t="s">
        <v>116</v>
      </c>
      <c r="N210" s="12" t="s">
        <v>116</v>
      </c>
      <c r="O210" s="12" t="s">
        <v>115</v>
      </c>
      <c r="P210" s="12" t="s">
        <v>116</v>
      </c>
      <c r="Q210" s="12" t="s">
        <v>116</v>
      </c>
      <c r="R210" s="12" t="s">
        <v>116</v>
      </c>
      <c r="S210" s="12" t="s">
        <v>115</v>
      </c>
      <c r="T210" s="12" t="s">
        <v>116</v>
      </c>
      <c r="U210" s="12" t="s">
        <v>116</v>
      </c>
      <c r="V210" s="12" t="s">
        <v>115</v>
      </c>
      <c r="W210" s="12" t="s">
        <v>116</v>
      </c>
      <c r="X210" s="12" t="s">
        <v>116</v>
      </c>
      <c r="Y210" s="12" t="s">
        <v>116</v>
      </c>
      <c r="Z210" s="12" t="s">
        <v>116</v>
      </c>
      <c r="AA210" s="12" t="s">
        <v>116</v>
      </c>
      <c r="AB210" s="12" t="s">
        <v>115</v>
      </c>
      <c r="AC210" s="12" t="s">
        <v>116</v>
      </c>
      <c r="AD210" s="12" t="s">
        <v>116</v>
      </c>
      <c r="AE210" s="12" t="s">
        <v>115</v>
      </c>
      <c r="AF210" s="12" t="s">
        <v>116</v>
      </c>
      <c r="AG210" s="12" t="s">
        <v>116</v>
      </c>
      <c r="AH210" s="12" t="s">
        <v>115</v>
      </c>
      <c r="AI210" s="12" t="s">
        <v>116</v>
      </c>
      <c r="AJ210" s="12" t="s">
        <v>116</v>
      </c>
      <c r="AK210" s="12" t="s">
        <v>116</v>
      </c>
      <c r="AL210" s="12" t="s">
        <v>116</v>
      </c>
      <c r="AM210" s="12" t="s">
        <v>116</v>
      </c>
      <c r="AN210" s="12" t="s">
        <v>116</v>
      </c>
      <c r="AO210" s="12" t="s">
        <v>115</v>
      </c>
      <c r="AP210" s="12" t="s">
        <v>116</v>
      </c>
      <c r="AQ210" s="12" t="s">
        <v>115</v>
      </c>
      <c r="AR210" s="12" t="s">
        <v>116</v>
      </c>
      <c r="AS210" s="12" t="s">
        <v>116</v>
      </c>
      <c r="AT210" s="12" t="s">
        <v>116</v>
      </c>
      <c r="AU210" s="12" t="s">
        <v>116</v>
      </c>
      <c r="AV210" s="12" t="s">
        <v>116</v>
      </c>
      <c r="AW210" s="12" t="s">
        <v>116</v>
      </c>
      <c r="AX210" s="12" t="s">
        <v>116</v>
      </c>
      <c r="AY210" s="12" t="s">
        <v>116</v>
      </c>
      <c r="AZ210" s="12" t="s">
        <v>116</v>
      </c>
      <c r="BA210" s="12" t="s">
        <v>116</v>
      </c>
      <c r="BB210" s="12" t="s">
        <v>116</v>
      </c>
      <c r="BC210" s="12" t="s">
        <v>116</v>
      </c>
      <c r="BD210" s="12" t="s">
        <v>115</v>
      </c>
      <c r="BE210" s="12" t="s">
        <v>116</v>
      </c>
      <c r="BG210" s="1">
        <f t="shared" ref="BG210:BG225" si="27">COUNTIF(B210:BE210,"F")</f>
        <v>12</v>
      </c>
    </row>
    <row r="211" spans="1:59" ht="20" customHeight="1" x14ac:dyDescent="0.15">
      <c r="A211" s="8" t="s">
        <v>294</v>
      </c>
      <c r="B211" s="12" t="s">
        <v>115</v>
      </c>
      <c r="C211" s="12" t="s">
        <v>116</v>
      </c>
      <c r="D211" s="12" t="s">
        <v>116</v>
      </c>
      <c r="E211" s="12" t="s">
        <v>116</v>
      </c>
      <c r="F211" s="12" t="s">
        <v>116</v>
      </c>
      <c r="G211" s="12" t="s">
        <v>116</v>
      </c>
      <c r="H211" s="12" t="s">
        <v>115</v>
      </c>
      <c r="I211" s="12" t="s">
        <v>115</v>
      </c>
      <c r="J211" s="12" t="s">
        <v>116</v>
      </c>
      <c r="K211" s="12" t="s">
        <v>116</v>
      </c>
      <c r="L211" s="12" t="s">
        <v>116</v>
      </c>
      <c r="M211" s="12" t="s">
        <v>116</v>
      </c>
      <c r="N211" s="12" t="s">
        <v>116</v>
      </c>
      <c r="O211" s="12" t="s">
        <v>115</v>
      </c>
      <c r="P211" s="12" t="s">
        <v>115</v>
      </c>
      <c r="Q211" s="12" t="s">
        <v>116</v>
      </c>
      <c r="R211" s="12" t="s">
        <v>116</v>
      </c>
      <c r="S211" s="12" t="s">
        <v>115</v>
      </c>
      <c r="T211" s="12" t="s">
        <v>116</v>
      </c>
      <c r="U211" s="12" t="s">
        <v>116</v>
      </c>
      <c r="V211" s="12" t="s">
        <v>115</v>
      </c>
      <c r="W211" s="12" t="s">
        <v>116</v>
      </c>
      <c r="X211" s="12" t="s">
        <v>116</v>
      </c>
      <c r="Y211" s="12" t="s">
        <v>116</v>
      </c>
      <c r="Z211" s="12" t="s">
        <v>116</v>
      </c>
      <c r="AA211" s="12" t="s">
        <v>116</v>
      </c>
      <c r="AB211" s="12" t="s">
        <v>115</v>
      </c>
      <c r="AC211" s="12" t="s">
        <v>116</v>
      </c>
      <c r="AD211" s="12" t="s">
        <v>116</v>
      </c>
      <c r="AE211" s="12" t="s">
        <v>115</v>
      </c>
      <c r="AF211" s="12" t="s">
        <v>116</v>
      </c>
      <c r="AG211" s="12" t="s">
        <v>116</v>
      </c>
      <c r="AH211" s="12" t="s">
        <v>116</v>
      </c>
      <c r="AI211" s="12" t="s">
        <v>116</v>
      </c>
      <c r="AJ211" s="12" t="s">
        <v>116</v>
      </c>
      <c r="AK211" s="12" t="s">
        <v>116</v>
      </c>
      <c r="AL211" s="12" t="s">
        <v>116</v>
      </c>
      <c r="AM211" s="12" t="s">
        <v>116</v>
      </c>
      <c r="AN211" s="12" t="s">
        <v>116</v>
      </c>
      <c r="AO211" s="12" t="s">
        <v>115</v>
      </c>
      <c r="AP211" s="12" t="s">
        <v>116</v>
      </c>
      <c r="AQ211" s="12" t="s">
        <v>116</v>
      </c>
      <c r="AR211" s="12" t="s">
        <v>116</v>
      </c>
      <c r="AS211" s="12" t="s">
        <v>116</v>
      </c>
      <c r="AT211" s="12" t="s">
        <v>116</v>
      </c>
      <c r="AU211" s="12" t="s">
        <v>116</v>
      </c>
      <c r="AV211" s="12" t="s">
        <v>116</v>
      </c>
      <c r="AW211" s="12" t="s">
        <v>116</v>
      </c>
      <c r="AX211" s="12" t="s">
        <v>116</v>
      </c>
      <c r="AY211" s="12" t="s">
        <v>116</v>
      </c>
      <c r="AZ211" s="12" t="s">
        <v>116</v>
      </c>
      <c r="BA211" s="12" t="s">
        <v>116</v>
      </c>
      <c r="BB211" s="12" t="s">
        <v>116</v>
      </c>
      <c r="BC211" s="12" t="s">
        <v>116</v>
      </c>
      <c r="BD211" s="12" t="s">
        <v>115</v>
      </c>
      <c r="BE211" s="12" t="s">
        <v>116</v>
      </c>
      <c r="BG211" s="1">
        <f t="shared" si="27"/>
        <v>11</v>
      </c>
    </row>
    <row r="212" spans="1:59" ht="20" customHeight="1" x14ac:dyDescent="0.15">
      <c r="A212" s="8" t="s">
        <v>295</v>
      </c>
      <c r="B212" s="12" t="s">
        <v>115</v>
      </c>
      <c r="C212" s="12" t="s">
        <v>116</v>
      </c>
      <c r="D212" s="12" t="s">
        <v>116</v>
      </c>
      <c r="E212" s="12" t="s">
        <v>116</v>
      </c>
      <c r="F212" s="12" t="s">
        <v>116</v>
      </c>
      <c r="G212" s="12" t="s">
        <v>116</v>
      </c>
      <c r="H212" s="12" t="s">
        <v>115</v>
      </c>
      <c r="I212" s="12" t="s">
        <v>115</v>
      </c>
      <c r="J212" s="12" t="s">
        <v>116</v>
      </c>
      <c r="K212" s="12" t="s">
        <v>116</v>
      </c>
      <c r="L212" s="12" t="s">
        <v>116</v>
      </c>
      <c r="M212" s="12" t="s">
        <v>116</v>
      </c>
      <c r="N212" s="12" t="s">
        <v>116</v>
      </c>
      <c r="O212" s="12" t="s">
        <v>115</v>
      </c>
      <c r="P212" s="12" t="s">
        <v>115</v>
      </c>
      <c r="Q212" s="12" t="s">
        <v>116</v>
      </c>
      <c r="R212" s="12" t="s">
        <v>116</v>
      </c>
      <c r="S212" s="12" t="s">
        <v>115</v>
      </c>
      <c r="T212" s="12" t="s">
        <v>116</v>
      </c>
      <c r="U212" s="12" t="s">
        <v>116</v>
      </c>
      <c r="V212" s="12" t="s">
        <v>115</v>
      </c>
      <c r="W212" s="12" t="s">
        <v>116</v>
      </c>
      <c r="X212" s="12" t="s">
        <v>116</v>
      </c>
      <c r="Y212" s="12" t="s">
        <v>116</v>
      </c>
      <c r="Z212" s="12" t="s">
        <v>116</v>
      </c>
      <c r="AA212" s="12" t="s">
        <v>116</v>
      </c>
      <c r="AB212" s="12" t="s">
        <v>115</v>
      </c>
      <c r="AC212" s="12" t="s">
        <v>116</v>
      </c>
      <c r="AD212" s="12" t="s">
        <v>116</v>
      </c>
      <c r="AE212" s="12" t="s">
        <v>115</v>
      </c>
      <c r="AF212" s="12" t="s">
        <v>116</v>
      </c>
      <c r="AG212" s="12" t="s">
        <v>116</v>
      </c>
      <c r="AH212" s="12" t="s">
        <v>116</v>
      </c>
      <c r="AI212" s="12" t="s">
        <v>116</v>
      </c>
      <c r="AJ212" s="12" t="s">
        <v>116</v>
      </c>
      <c r="AK212" s="12" t="s">
        <v>116</v>
      </c>
      <c r="AL212" s="12" t="s">
        <v>116</v>
      </c>
      <c r="AM212" s="12" t="s">
        <v>116</v>
      </c>
      <c r="AN212" s="12" t="s">
        <v>116</v>
      </c>
      <c r="AO212" s="12" t="s">
        <v>115</v>
      </c>
      <c r="AP212" s="12" t="s">
        <v>116</v>
      </c>
      <c r="AQ212" s="12" t="s">
        <v>116</v>
      </c>
      <c r="AR212" s="12" t="s">
        <v>116</v>
      </c>
      <c r="AS212" s="12" t="s">
        <v>116</v>
      </c>
      <c r="AT212" s="12" t="s">
        <v>116</v>
      </c>
      <c r="AU212" s="12" t="s">
        <v>116</v>
      </c>
      <c r="AV212" s="12" t="s">
        <v>116</v>
      </c>
      <c r="AW212" s="12" t="s">
        <v>116</v>
      </c>
      <c r="AX212" s="12" t="s">
        <v>116</v>
      </c>
      <c r="AY212" s="12" t="s">
        <v>116</v>
      </c>
      <c r="AZ212" s="12" t="s">
        <v>116</v>
      </c>
      <c r="BA212" s="12" t="s">
        <v>116</v>
      </c>
      <c r="BB212" s="12" t="s">
        <v>116</v>
      </c>
      <c r="BC212" s="12" t="s">
        <v>116</v>
      </c>
      <c r="BD212" s="12" t="s">
        <v>115</v>
      </c>
      <c r="BE212" s="12" t="s">
        <v>116</v>
      </c>
      <c r="BG212" s="1">
        <f t="shared" si="27"/>
        <v>11</v>
      </c>
    </row>
    <row r="213" spans="1:59" ht="20" customHeight="1" x14ac:dyDescent="0.15">
      <c r="A213" s="8" t="s">
        <v>296</v>
      </c>
      <c r="B213" s="12" t="s">
        <v>115</v>
      </c>
      <c r="C213" s="12" t="s">
        <v>116</v>
      </c>
      <c r="D213" s="12" t="s">
        <v>116</v>
      </c>
      <c r="E213" s="12" t="s">
        <v>116</v>
      </c>
      <c r="F213" s="12" t="s">
        <v>116</v>
      </c>
      <c r="G213" s="12" t="s">
        <v>116</v>
      </c>
      <c r="H213" s="12" t="s">
        <v>115</v>
      </c>
      <c r="I213" s="12" t="s">
        <v>115</v>
      </c>
      <c r="J213" s="12" t="s">
        <v>116</v>
      </c>
      <c r="K213" s="12" t="s">
        <v>116</v>
      </c>
      <c r="L213" s="12" t="s">
        <v>116</v>
      </c>
      <c r="M213" s="12" t="s">
        <v>116</v>
      </c>
      <c r="N213" s="12" t="s">
        <v>116</v>
      </c>
      <c r="O213" s="12" t="s">
        <v>115</v>
      </c>
      <c r="P213" s="12" t="s">
        <v>116</v>
      </c>
      <c r="Q213" s="12" t="s">
        <v>116</v>
      </c>
      <c r="R213" s="12" t="s">
        <v>116</v>
      </c>
      <c r="S213" s="12" t="s">
        <v>115</v>
      </c>
      <c r="T213" s="12" t="s">
        <v>116</v>
      </c>
      <c r="U213" s="12" t="s">
        <v>116</v>
      </c>
      <c r="V213" s="12" t="s">
        <v>115</v>
      </c>
      <c r="W213" s="12" t="s">
        <v>116</v>
      </c>
      <c r="X213" s="12" t="s">
        <v>116</v>
      </c>
      <c r="Y213" s="12" t="s">
        <v>116</v>
      </c>
      <c r="Z213" s="12" t="s">
        <v>116</v>
      </c>
      <c r="AA213" s="12" t="s">
        <v>116</v>
      </c>
      <c r="AB213" s="12" t="s">
        <v>115</v>
      </c>
      <c r="AC213" s="12" t="s">
        <v>116</v>
      </c>
      <c r="AD213" s="12" t="s">
        <v>116</v>
      </c>
      <c r="AE213" s="12" t="s">
        <v>115</v>
      </c>
      <c r="AF213" s="12" t="s">
        <v>116</v>
      </c>
      <c r="AG213" s="12" t="s">
        <v>116</v>
      </c>
      <c r="AH213" s="12" t="s">
        <v>116</v>
      </c>
      <c r="AI213" s="12" t="s">
        <v>116</v>
      </c>
      <c r="AJ213" s="12" t="s">
        <v>116</v>
      </c>
      <c r="AK213" s="12" t="s">
        <v>116</v>
      </c>
      <c r="AL213" s="12" t="s">
        <v>116</v>
      </c>
      <c r="AM213" s="12" t="s">
        <v>116</v>
      </c>
      <c r="AN213" s="12" t="s">
        <v>116</v>
      </c>
      <c r="AO213" s="12" t="s">
        <v>115</v>
      </c>
      <c r="AP213" s="12" t="s">
        <v>116</v>
      </c>
      <c r="AQ213" s="12" t="s">
        <v>115</v>
      </c>
      <c r="AR213" s="12" t="s">
        <v>116</v>
      </c>
      <c r="AS213" s="12" t="s">
        <v>116</v>
      </c>
      <c r="AT213" s="12" t="s">
        <v>116</v>
      </c>
      <c r="AU213" s="12" t="s">
        <v>116</v>
      </c>
      <c r="AV213" s="12" t="s">
        <v>116</v>
      </c>
      <c r="AW213" s="12" t="s">
        <v>116</v>
      </c>
      <c r="AX213" s="12" t="s">
        <v>116</v>
      </c>
      <c r="AY213" s="12" t="s">
        <v>116</v>
      </c>
      <c r="AZ213" s="12" t="s">
        <v>116</v>
      </c>
      <c r="BA213" s="12" t="s">
        <v>116</v>
      </c>
      <c r="BB213" s="12" t="s">
        <v>116</v>
      </c>
      <c r="BC213" s="12" t="s">
        <v>116</v>
      </c>
      <c r="BD213" s="12" t="s">
        <v>115</v>
      </c>
      <c r="BE213" s="12" t="s">
        <v>116</v>
      </c>
      <c r="BG213" s="1">
        <f t="shared" si="27"/>
        <v>11</v>
      </c>
    </row>
    <row r="214" spans="1:59" ht="20" customHeight="1" x14ac:dyDescent="0.15">
      <c r="A214" s="8" t="s">
        <v>297</v>
      </c>
      <c r="B214" s="12" t="s">
        <v>115</v>
      </c>
      <c r="C214" s="12" t="s">
        <v>116</v>
      </c>
      <c r="D214" s="12" t="s">
        <v>116</v>
      </c>
      <c r="E214" s="12" t="s">
        <v>116</v>
      </c>
      <c r="F214" s="12" t="s">
        <v>116</v>
      </c>
      <c r="G214" s="12" t="s">
        <v>116</v>
      </c>
      <c r="H214" s="12" t="s">
        <v>115</v>
      </c>
      <c r="I214" s="12" t="s">
        <v>115</v>
      </c>
      <c r="J214" s="12" t="s">
        <v>116</v>
      </c>
      <c r="K214" s="12" t="s">
        <v>116</v>
      </c>
      <c r="L214" s="12" t="s">
        <v>116</v>
      </c>
      <c r="M214" s="12" t="s">
        <v>116</v>
      </c>
      <c r="N214" s="12" t="s">
        <v>116</v>
      </c>
      <c r="O214" s="12" t="s">
        <v>115</v>
      </c>
      <c r="P214" s="12" t="s">
        <v>115</v>
      </c>
      <c r="Q214" s="12" t="s">
        <v>116</v>
      </c>
      <c r="R214" s="12" t="s">
        <v>116</v>
      </c>
      <c r="S214" s="12" t="s">
        <v>115</v>
      </c>
      <c r="T214" s="12" t="s">
        <v>116</v>
      </c>
      <c r="U214" s="12" t="s">
        <v>116</v>
      </c>
      <c r="V214" s="12" t="s">
        <v>115</v>
      </c>
      <c r="W214" s="12" t="s">
        <v>116</v>
      </c>
      <c r="X214" s="12" t="s">
        <v>116</v>
      </c>
      <c r="Y214" s="12" t="s">
        <v>116</v>
      </c>
      <c r="Z214" s="12" t="s">
        <v>116</v>
      </c>
      <c r="AA214" s="12" t="s">
        <v>116</v>
      </c>
      <c r="AB214" s="12" t="s">
        <v>115</v>
      </c>
      <c r="AC214" s="12" t="s">
        <v>116</v>
      </c>
      <c r="AD214" s="12" t="s">
        <v>116</v>
      </c>
      <c r="AE214" s="12" t="s">
        <v>115</v>
      </c>
      <c r="AF214" s="12" t="s">
        <v>116</v>
      </c>
      <c r="AG214" s="12" t="s">
        <v>116</v>
      </c>
      <c r="AH214" s="12" t="s">
        <v>116</v>
      </c>
      <c r="AI214" s="12" t="s">
        <v>116</v>
      </c>
      <c r="AJ214" s="12" t="s">
        <v>116</v>
      </c>
      <c r="AK214" s="12" t="s">
        <v>116</v>
      </c>
      <c r="AL214" s="12" t="s">
        <v>116</v>
      </c>
      <c r="AM214" s="12" t="s">
        <v>116</v>
      </c>
      <c r="AN214" s="12" t="s">
        <v>116</v>
      </c>
      <c r="AO214" s="12" t="s">
        <v>115</v>
      </c>
      <c r="AP214" s="12" t="s">
        <v>116</v>
      </c>
      <c r="AQ214" s="12" t="s">
        <v>115</v>
      </c>
      <c r="AR214" s="12" t="s">
        <v>116</v>
      </c>
      <c r="AS214" s="12" t="s">
        <v>116</v>
      </c>
      <c r="AT214" s="12" t="s">
        <v>116</v>
      </c>
      <c r="AU214" s="12" t="s">
        <v>116</v>
      </c>
      <c r="AV214" s="12" t="s">
        <v>116</v>
      </c>
      <c r="AW214" s="12" t="s">
        <v>116</v>
      </c>
      <c r="AX214" s="12" t="s">
        <v>116</v>
      </c>
      <c r="AY214" s="12" t="s">
        <v>116</v>
      </c>
      <c r="AZ214" s="12" t="s">
        <v>116</v>
      </c>
      <c r="BA214" s="12" t="s">
        <v>116</v>
      </c>
      <c r="BB214" s="12" t="s">
        <v>116</v>
      </c>
      <c r="BC214" s="12" t="s">
        <v>116</v>
      </c>
      <c r="BD214" s="12" t="s">
        <v>115</v>
      </c>
      <c r="BE214" s="12" t="s">
        <v>116</v>
      </c>
      <c r="BG214" s="1">
        <f t="shared" si="27"/>
        <v>12</v>
      </c>
    </row>
    <row r="215" spans="1:59" ht="20" customHeight="1" x14ac:dyDescent="0.15">
      <c r="A215" s="8" t="s">
        <v>298</v>
      </c>
      <c r="B215" s="12" t="s">
        <v>115</v>
      </c>
      <c r="C215" s="12" t="s">
        <v>116</v>
      </c>
      <c r="D215" s="12" t="s">
        <v>116</v>
      </c>
      <c r="E215" s="12" t="s">
        <v>116</v>
      </c>
      <c r="F215" s="12" t="s">
        <v>116</v>
      </c>
      <c r="G215" s="12" t="s">
        <v>116</v>
      </c>
      <c r="H215" s="12" t="s">
        <v>115</v>
      </c>
      <c r="I215" s="12" t="s">
        <v>116</v>
      </c>
      <c r="J215" s="12" t="s">
        <v>116</v>
      </c>
      <c r="K215" s="12" t="s">
        <v>116</v>
      </c>
      <c r="L215" s="12" t="s">
        <v>116</v>
      </c>
      <c r="M215" s="12" t="s">
        <v>116</v>
      </c>
      <c r="N215" s="12" t="s">
        <v>116</v>
      </c>
      <c r="O215" s="12" t="s">
        <v>116</v>
      </c>
      <c r="P215" s="12" t="s">
        <v>116</v>
      </c>
      <c r="Q215" s="12" t="s">
        <v>116</v>
      </c>
      <c r="R215" s="12" t="s">
        <v>116</v>
      </c>
      <c r="S215" s="12" t="s">
        <v>115</v>
      </c>
      <c r="T215" s="12" t="s">
        <v>116</v>
      </c>
      <c r="U215" s="12" t="s">
        <v>116</v>
      </c>
      <c r="V215" s="12" t="s">
        <v>115</v>
      </c>
      <c r="W215" s="12" t="s">
        <v>116</v>
      </c>
      <c r="X215" s="12" t="s">
        <v>116</v>
      </c>
      <c r="Y215" s="12" t="s">
        <v>116</v>
      </c>
      <c r="Z215" s="12" t="s">
        <v>116</v>
      </c>
      <c r="AA215" s="12" t="s">
        <v>116</v>
      </c>
      <c r="AB215" s="12" t="s">
        <v>115</v>
      </c>
      <c r="AC215" s="12" t="s">
        <v>116</v>
      </c>
      <c r="AD215" s="12" t="s">
        <v>115</v>
      </c>
      <c r="AE215" s="12" t="s">
        <v>116</v>
      </c>
      <c r="AF215" s="12" t="s">
        <v>116</v>
      </c>
      <c r="AG215" s="12" t="s">
        <v>115</v>
      </c>
      <c r="AH215" s="12" t="s">
        <v>116</v>
      </c>
      <c r="AI215" s="12" t="s">
        <v>116</v>
      </c>
      <c r="AJ215" s="12" t="s">
        <v>116</v>
      </c>
      <c r="AK215" s="12" t="s">
        <v>116</v>
      </c>
      <c r="AL215" s="12" t="s">
        <v>116</v>
      </c>
      <c r="AM215" s="12" t="s">
        <v>116</v>
      </c>
      <c r="AN215" s="12" t="s">
        <v>116</v>
      </c>
      <c r="AO215" s="12" t="s">
        <v>115</v>
      </c>
      <c r="AP215" s="12" t="s">
        <v>116</v>
      </c>
      <c r="AQ215" s="12" t="s">
        <v>115</v>
      </c>
      <c r="AR215" s="12" t="s">
        <v>116</v>
      </c>
      <c r="AS215" s="12" t="s">
        <v>116</v>
      </c>
      <c r="AT215" s="12" t="s">
        <v>116</v>
      </c>
      <c r="AU215" s="12" t="s">
        <v>116</v>
      </c>
      <c r="AV215" s="12" t="s">
        <v>116</v>
      </c>
      <c r="AW215" s="12" t="s">
        <v>116</v>
      </c>
      <c r="AX215" s="12" t="s">
        <v>116</v>
      </c>
      <c r="AY215" s="12" t="s">
        <v>116</v>
      </c>
      <c r="AZ215" s="12" t="s">
        <v>116</v>
      </c>
      <c r="BA215" s="12" t="s">
        <v>116</v>
      </c>
      <c r="BB215" s="12" t="s">
        <v>116</v>
      </c>
      <c r="BC215" s="12" t="s">
        <v>116</v>
      </c>
      <c r="BD215" s="12" t="s">
        <v>116</v>
      </c>
      <c r="BE215" s="12" t="s">
        <v>116</v>
      </c>
      <c r="BG215" s="1">
        <f t="shared" si="27"/>
        <v>9</v>
      </c>
    </row>
    <row r="216" spans="1:59" ht="20" customHeight="1" x14ac:dyDescent="0.15">
      <c r="A216" s="8" t="s">
        <v>299</v>
      </c>
      <c r="B216" s="12" t="s">
        <v>115</v>
      </c>
      <c r="C216" s="12" t="s">
        <v>116</v>
      </c>
      <c r="D216" s="12" t="s">
        <v>116</v>
      </c>
      <c r="E216" s="12" t="s">
        <v>116</v>
      </c>
      <c r="F216" s="12" t="s">
        <v>116</v>
      </c>
      <c r="G216" s="12" t="s">
        <v>116</v>
      </c>
      <c r="H216" s="12" t="s">
        <v>115</v>
      </c>
      <c r="I216" s="12" t="s">
        <v>115</v>
      </c>
      <c r="J216" s="12" t="s">
        <v>116</v>
      </c>
      <c r="K216" s="12" t="s">
        <v>116</v>
      </c>
      <c r="L216" s="12" t="s">
        <v>116</v>
      </c>
      <c r="M216" s="12" t="s">
        <v>116</v>
      </c>
      <c r="N216" s="12" t="s">
        <v>116</v>
      </c>
      <c r="O216" s="12" t="s">
        <v>115</v>
      </c>
      <c r="P216" s="12" t="s">
        <v>115</v>
      </c>
      <c r="Q216" s="12" t="s">
        <v>116</v>
      </c>
      <c r="R216" s="12" t="s">
        <v>116</v>
      </c>
      <c r="S216" s="12" t="s">
        <v>115</v>
      </c>
      <c r="T216" s="12" t="s">
        <v>116</v>
      </c>
      <c r="U216" s="12" t="s">
        <v>116</v>
      </c>
      <c r="V216" s="12" t="s">
        <v>115</v>
      </c>
      <c r="W216" s="12" t="s">
        <v>116</v>
      </c>
      <c r="X216" s="12" t="s">
        <v>116</v>
      </c>
      <c r="Y216" s="12" t="s">
        <v>116</v>
      </c>
      <c r="Z216" s="12" t="s">
        <v>116</v>
      </c>
      <c r="AA216" s="12" t="s">
        <v>116</v>
      </c>
      <c r="AB216" s="12" t="s">
        <v>115</v>
      </c>
      <c r="AC216" s="12" t="s">
        <v>116</v>
      </c>
      <c r="AD216" s="12" t="s">
        <v>116</v>
      </c>
      <c r="AE216" s="12" t="s">
        <v>115</v>
      </c>
      <c r="AF216" s="12" t="s">
        <v>116</v>
      </c>
      <c r="AG216" s="12" t="s">
        <v>115</v>
      </c>
      <c r="AH216" s="12" t="s">
        <v>115</v>
      </c>
      <c r="AI216" s="12" t="s">
        <v>116</v>
      </c>
      <c r="AJ216" s="12" t="s">
        <v>116</v>
      </c>
      <c r="AK216" s="12" t="s">
        <v>116</v>
      </c>
      <c r="AL216" s="12" t="s">
        <v>116</v>
      </c>
      <c r="AM216" s="12" t="s">
        <v>116</v>
      </c>
      <c r="AN216" s="12" t="s">
        <v>116</v>
      </c>
      <c r="AO216" s="12" t="s">
        <v>115</v>
      </c>
      <c r="AP216" s="12" t="s">
        <v>116</v>
      </c>
      <c r="AQ216" s="12" t="s">
        <v>115</v>
      </c>
      <c r="AR216" s="12" t="s">
        <v>116</v>
      </c>
      <c r="AS216" s="12" t="s">
        <v>116</v>
      </c>
      <c r="AT216" s="12" t="s">
        <v>116</v>
      </c>
      <c r="AU216" s="12" t="s">
        <v>116</v>
      </c>
      <c r="AV216" s="12" t="s">
        <v>116</v>
      </c>
      <c r="AW216" s="12" t="s">
        <v>116</v>
      </c>
      <c r="AX216" s="12" t="s">
        <v>116</v>
      </c>
      <c r="AY216" s="12" t="s">
        <v>116</v>
      </c>
      <c r="AZ216" s="12" t="s">
        <v>116</v>
      </c>
      <c r="BA216" s="12" t="s">
        <v>116</v>
      </c>
      <c r="BB216" s="12" t="s">
        <v>116</v>
      </c>
      <c r="BC216" s="12" t="s">
        <v>115</v>
      </c>
      <c r="BD216" s="12" t="s">
        <v>116</v>
      </c>
      <c r="BE216" s="12" t="s">
        <v>116</v>
      </c>
      <c r="BG216" s="1">
        <f t="shared" si="27"/>
        <v>14</v>
      </c>
    </row>
    <row r="217" spans="1:59" ht="20" customHeight="1" x14ac:dyDescent="0.15">
      <c r="A217" s="8" t="s">
        <v>300</v>
      </c>
      <c r="B217" s="12" t="s">
        <v>115</v>
      </c>
      <c r="C217" s="12" t="s">
        <v>116</v>
      </c>
      <c r="D217" s="12" t="s">
        <v>116</v>
      </c>
      <c r="E217" s="12" t="s">
        <v>115</v>
      </c>
      <c r="F217" s="12" t="s">
        <v>116</v>
      </c>
      <c r="G217" s="12" t="s">
        <v>115</v>
      </c>
      <c r="H217" s="12" t="s">
        <v>115</v>
      </c>
      <c r="I217" s="12" t="s">
        <v>115</v>
      </c>
      <c r="J217" s="12" t="s">
        <v>116</v>
      </c>
      <c r="K217" s="12" t="s">
        <v>116</v>
      </c>
      <c r="L217" s="12" t="s">
        <v>116</v>
      </c>
      <c r="M217" s="12" t="s">
        <v>116</v>
      </c>
      <c r="N217" s="12" t="s">
        <v>116</v>
      </c>
      <c r="O217" s="12" t="s">
        <v>115</v>
      </c>
      <c r="P217" s="12" t="s">
        <v>115</v>
      </c>
      <c r="Q217" s="12" t="s">
        <v>116</v>
      </c>
      <c r="R217" s="12" t="s">
        <v>115</v>
      </c>
      <c r="S217" s="12" t="s">
        <v>115</v>
      </c>
      <c r="T217" s="12" t="s">
        <v>116</v>
      </c>
      <c r="U217" s="12" t="s">
        <v>116</v>
      </c>
      <c r="V217" s="12" t="s">
        <v>115</v>
      </c>
      <c r="W217" s="12" t="s">
        <v>116</v>
      </c>
      <c r="X217" s="12" t="s">
        <v>116</v>
      </c>
      <c r="Y217" s="12" t="s">
        <v>116</v>
      </c>
      <c r="Z217" s="12" t="s">
        <v>116</v>
      </c>
      <c r="AA217" s="12" t="s">
        <v>116</v>
      </c>
      <c r="AB217" s="12" t="s">
        <v>115</v>
      </c>
      <c r="AC217" s="12" t="s">
        <v>116</v>
      </c>
      <c r="AD217" s="12" t="s">
        <v>116</v>
      </c>
      <c r="AE217" s="12" t="s">
        <v>115</v>
      </c>
      <c r="AF217" s="12" t="s">
        <v>116</v>
      </c>
      <c r="AG217" s="12" t="s">
        <v>115</v>
      </c>
      <c r="AH217" s="12" t="s">
        <v>116</v>
      </c>
      <c r="AI217" s="12" t="s">
        <v>116</v>
      </c>
      <c r="AJ217" s="12" t="s">
        <v>116</v>
      </c>
      <c r="AK217" s="12" t="s">
        <v>116</v>
      </c>
      <c r="AL217" s="12" t="s">
        <v>116</v>
      </c>
      <c r="AM217" s="12" t="s">
        <v>116</v>
      </c>
      <c r="AN217" s="12" t="s">
        <v>116</v>
      </c>
      <c r="AO217" s="12" t="s">
        <v>115</v>
      </c>
      <c r="AP217" s="12" t="s">
        <v>116</v>
      </c>
      <c r="AQ217" s="12" t="s">
        <v>115</v>
      </c>
      <c r="AR217" s="12" t="s">
        <v>116</v>
      </c>
      <c r="AS217" s="12" t="s">
        <v>116</v>
      </c>
      <c r="AT217" s="12" t="s">
        <v>116</v>
      </c>
      <c r="AU217" s="12" t="s">
        <v>116</v>
      </c>
      <c r="AV217" s="12" t="s">
        <v>116</v>
      </c>
      <c r="AW217" s="12" t="s">
        <v>116</v>
      </c>
      <c r="AX217" s="12" t="s">
        <v>116</v>
      </c>
      <c r="AY217" s="12" t="s">
        <v>116</v>
      </c>
      <c r="AZ217" s="12" t="s">
        <v>116</v>
      </c>
      <c r="BA217" s="12" t="s">
        <v>116</v>
      </c>
      <c r="BB217" s="12" t="s">
        <v>116</v>
      </c>
      <c r="BC217" s="12" t="s">
        <v>115</v>
      </c>
      <c r="BD217" s="12" t="s">
        <v>115</v>
      </c>
      <c r="BE217" s="12" t="s">
        <v>116</v>
      </c>
      <c r="BG217" s="1">
        <f t="shared" si="27"/>
        <v>17</v>
      </c>
    </row>
    <row r="218" spans="1:59" ht="20" customHeight="1" x14ac:dyDescent="0.15">
      <c r="A218" s="8" t="s">
        <v>301</v>
      </c>
      <c r="B218" s="12" t="s">
        <v>115</v>
      </c>
      <c r="C218" s="12" t="s">
        <v>116</v>
      </c>
      <c r="D218" s="12" t="s">
        <v>115</v>
      </c>
      <c r="E218" s="12" t="s">
        <v>115</v>
      </c>
      <c r="F218" s="12" t="s">
        <v>116</v>
      </c>
      <c r="G218" s="12" t="s">
        <v>115</v>
      </c>
      <c r="H218" s="12" t="s">
        <v>115</v>
      </c>
      <c r="I218" s="12" t="s">
        <v>115</v>
      </c>
      <c r="J218" s="12" t="s">
        <v>116</v>
      </c>
      <c r="K218" s="12" t="s">
        <v>116</v>
      </c>
      <c r="L218" s="12" t="s">
        <v>116</v>
      </c>
      <c r="M218" s="12" t="s">
        <v>116</v>
      </c>
      <c r="N218" s="12" t="s">
        <v>116</v>
      </c>
      <c r="O218" s="12" t="s">
        <v>115</v>
      </c>
      <c r="P218" s="12" t="s">
        <v>115</v>
      </c>
      <c r="Q218" s="12" t="s">
        <v>116</v>
      </c>
      <c r="R218" s="12" t="s">
        <v>116</v>
      </c>
      <c r="S218" s="12" t="s">
        <v>115</v>
      </c>
      <c r="T218" s="12" t="s">
        <v>116</v>
      </c>
      <c r="U218" s="12" t="s">
        <v>116</v>
      </c>
      <c r="V218" s="12" t="s">
        <v>115</v>
      </c>
      <c r="W218" s="12" t="s">
        <v>116</v>
      </c>
      <c r="X218" s="12" t="s">
        <v>116</v>
      </c>
      <c r="Y218" s="12" t="s">
        <v>116</v>
      </c>
      <c r="Z218" s="12" t="s">
        <v>116</v>
      </c>
      <c r="AA218" s="12" t="s">
        <v>116</v>
      </c>
      <c r="AB218" s="12" t="s">
        <v>115</v>
      </c>
      <c r="AC218" s="12" t="s">
        <v>116</v>
      </c>
      <c r="AD218" s="12" t="s">
        <v>116</v>
      </c>
      <c r="AE218" s="12" t="s">
        <v>115</v>
      </c>
      <c r="AF218" s="12" t="s">
        <v>116</v>
      </c>
      <c r="AG218" s="12" t="s">
        <v>115</v>
      </c>
      <c r="AH218" s="12" t="s">
        <v>116</v>
      </c>
      <c r="AI218" s="12" t="s">
        <v>116</v>
      </c>
      <c r="AJ218" s="12" t="s">
        <v>116</v>
      </c>
      <c r="AK218" s="12" t="s">
        <v>116</v>
      </c>
      <c r="AL218" s="12" t="s">
        <v>116</v>
      </c>
      <c r="AM218" s="12" t="s">
        <v>116</v>
      </c>
      <c r="AN218" s="12" t="s">
        <v>116</v>
      </c>
      <c r="AO218" s="12" t="s">
        <v>115</v>
      </c>
      <c r="AP218" s="12" t="s">
        <v>116</v>
      </c>
      <c r="AQ218" s="12" t="s">
        <v>115</v>
      </c>
      <c r="AR218" s="12" t="s">
        <v>116</v>
      </c>
      <c r="AS218" s="12" t="s">
        <v>116</v>
      </c>
      <c r="AT218" s="12" t="s">
        <v>116</v>
      </c>
      <c r="AU218" s="12" t="s">
        <v>116</v>
      </c>
      <c r="AV218" s="12" t="s">
        <v>116</v>
      </c>
      <c r="AW218" s="12" t="s">
        <v>116</v>
      </c>
      <c r="AX218" s="12" t="s">
        <v>116</v>
      </c>
      <c r="AY218" s="12" t="s">
        <v>116</v>
      </c>
      <c r="AZ218" s="12" t="s">
        <v>116</v>
      </c>
      <c r="BA218" s="12" t="s">
        <v>116</v>
      </c>
      <c r="BB218" s="12" t="s">
        <v>116</v>
      </c>
      <c r="BC218" s="12" t="s">
        <v>116</v>
      </c>
      <c r="BD218" s="12" t="s">
        <v>115</v>
      </c>
      <c r="BE218" s="12" t="s">
        <v>116</v>
      </c>
      <c r="BG218" s="1">
        <f t="shared" si="27"/>
        <v>16</v>
      </c>
    </row>
    <row r="219" spans="1:59" ht="20" customHeight="1" x14ac:dyDescent="0.15">
      <c r="A219" s="8" t="s">
        <v>302</v>
      </c>
      <c r="B219" s="12" t="s">
        <v>115</v>
      </c>
      <c r="C219" s="12" t="s">
        <v>116</v>
      </c>
      <c r="D219" s="12" t="s">
        <v>116</v>
      </c>
      <c r="E219" s="12" t="s">
        <v>116</v>
      </c>
      <c r="F219" s="12" t="s">
        <v>116</v>
      </c>
      <c r="G219" s="12" t="s">
        <v>116</v>
      </c>
      <c r="H219" s="12" t="s">
        <v>115</v>
      </c>
      <c r="I219" s="12" t="s">
        <v>115</v>
      </c>
      <c r="J219" s="12" t="s">
        <v>116</v>
      </c>
      <c r="K219" s="12" t="s">
        <v>116</v>
      </c>
      <c r="L219" s="12" t="s">
        <v>116</v>
      </c>
      <c r="M219" s="12" t="s">
        <v>116</v>
      </c>
      <c r="N219" s="12" t="s">
        <v>116</v>
      </c>
      <c r="O219" s="12" t="s">
        <v>115</v>
      </c>
      <c r="P219" s="12" t="s">
        <v>115</v>
      </c>
      <c r="Q219" s="12" t="s">
        <v>116</v>
      </c>
      <c r="R219" s="12" t="s">
        <v>116</v>
      </c>
      <c r="S219" s="12" t="s">
        <v>115</v>
      </c>
      <c r="T219" s="12" t="s">
        <v>116</v>
      </c>
      <c r="U219" s="12" t="s">
        <v>116</v>
      </c>
      <c r="V219" s="12" t="s">
        <v>115</v>
      </c>
      <c r="W219" s="12" t="s">
        <v>116</v>
      </c>
      <c r="X219" s="12" t="s">
        <v>116</v>
      </c>
      <c r="Y219" s="12" t="s">
        <v>116</v>
      </c>
      <c r="Z219" s="12" t="s">
        <v>116</v>
      </c>
      <c r="AA219" s="12" t="s">
        <v>116</v>
      </c>
      <c r="AB219" s="12" t="s">
        <v>115</v>
      </c>
      <c r="AC219" s="12" t="s">
        <v>116</v>
      </c>
      <c r="AD219" s="12" t="s">
        <v>116</v>
      </c>
      <c r="AE219" s="12" t="s">
        <v>115</v>
      </c>
      <c r="AF219" s="12" t="s">
        <v>116</v>
      </c>
      <c r="AG219" s="12" t="s">
        <v>116</v>
      </c>
      <c r="AH219" s="12" t="s">
        <v>116</v>
      </c>
      <c r="AI219" s="12" t="s">
        <v>116</v>
      </c>
      <c r="AJ219" s="12" t="s">
        <v>116</v>
      </c>
      <c r="AK219" s="12" t="s">
        <v>116</v>
      </c>
      <c r="AL219" s="12" t="s">
        <v>116</v>
      </c>
      <c r="AM219" s="12" t="s">
        <v>116</v>
      </c>
      <c r="AN219" s="12" t="s">
        <v>116</v>
      </c>
      <c r="AO219" s="12" t="s">
        <v>115</v>
      </c>
      <c r="AP219" s="12" t="s">
        <v>116</v>
      </c>
      <c r="AQ219" s="12" t="s">
        <v>115</v>
      </c>
      <c r="AR219" s="12" t="s">
        <v>116</v>
      </c>
      <c r="AS219" s="12" t="s">
        <v>116</v>
      </c>
      <c r="AT219" s="12" t="s">
        <v>116</v>
      </c>
      <c r="AU219" s="12" t="s">
        <v>116</v>
      </c>
      <c r="AV219" s="12" t="s">
        <v>116</v>
      </c>
      <c r="AW219" s="12" t="s">
        <v>116</v>
      </c>
      <c r="AX219" s="12" t="s">
        <v>116</v>
      </c>
      <c r="AY219" s="12" t="s">
        <v>116</v>
      </c>
      <c r="AZ219" s="12" t="s">
        <v>116</v>
      </c>
      <c r="BA219" s="12" t="s">
        <v>116</v>
      </c>
      <c r="BB219" s="12" t="s">
        <v>116</v>
      </c>
      <c r="BC219" s="12" t="s">
        <v>116</v>
      </c>
      <c r="BD219" s="12" t="s">
        <v>115</v>
      </c>
      <c r="BE219" s="12" t="s">
        <v>116</v>
      </c>
      <c r="BG219" s="1">
        <f t="shared" si="27"/>
        <v>12</v>
      </c>
    </row>
    <row r="220" spans="1:59" ht="20" customHeight="1" x14ac:dyDescent="0.15">
      <c r="A220" s="8" t="s">
        <v>303</v>
      </c>
      <c r="B220" s="12" t="s">
        <v>115</v>
      </c>
      <c r="C220" s="12" t="s">
        <v>116</v>
      </c>
      <c r="D220" s="12" t="s">
        <v>116</v>
      </c>
      <c r="E220" s="12" t="s">
        <v>116</v>
      </c>
      <c r="F220" s="12" t="s">
        <v>116</v>
      </c>
      <c r="G220" s="12" t="s">
        <v>116</v>
      </c>
      <c r="H220" s="12" t="s">
        <v>115</v>
      </c>
      <c r="I220" s="12" t="s">
        <v>115</v>
      </c>
      <c r="J220" s="12" t="s">
        <v>116</v>
      </c>
      <c r="K220" s="12" t="s">
        <v>116</v>
      </c>
      <c r="L220" s="12" t="s">
        <v>116</v>
      </c>
      <c r="M220" s="12" t="s">
        <v>116</v>
      </c>
      <c r="N220" s="12" t="s">
        <v>116</v>
      </c>
      <c r="O220" s="12" t="s">
        <v>115</v>
      </c>
      <c r="P220" s="12" t="s">
        <v>115</v>
      </c>
      <c r="Q220" s="12" t="s">
        <v>116</v>
      </c>
      <c r="R220" s="12" t="s">
        <v>116</v>
      </c>
      <c r="S220" s="12" t="s">
        <v>115</v>
      </c>
      <c r="T220" s="12" t="s">
        <v>116</v>
      </c>
      <c r="U220" s="12" t="s">
        <v>116</v>
      </c>
      <c r="V220" s="12" t="s">
        <v>115</v>
      </c>
      <c r="W220" s="12" t="s">
        <v>116</v>
      </c>
      <c r="X220" s="12" t="s">
        <v>116</v>
      </c>
      <c r="Y220" s="12" t="s">
        <v>116</v>
      </c>
      <c r="Z220" s="12" t="s">
        <v>116</v>
      </c>
      <c r="AA220" s="12" t="s">
        <v>116</v>
      </c>
      <c r="AB220" s="12" t="s">
        <v>115</v>
      </c>
      <c r="AC220" s="12" t="s">
        <v>116</v>
      </c>
      <c r="AD220" s="12" t="s">
        <v>116</v>
      </c>
      <c r="AE220" s="12" t="s">
        <v>115</v>
      </c>
      <c r="AF220" s="12" t="s">
        <v>116</v>
      </c>
      <c r="AG220" s="12" t="s">
        <v>115</v>
      </c>
      <c r="AH220" s="12" t="s">
        <v>116</v>
      </c>
      <c r="AI220" s="12" t="s">
        <v>116</v>
      </c>
      <c r="AJ220" s="12" t="s">
        <v>116</v>
      </c>
      <c r="AK220" s="12" t="s">
        <v>116</v>
      </c>
      <c r="AL220" s="12" t="s">
        <v>116</v>
      </c>
      <c r="AM220" s="12" t="s">
        <v>116</v>
      </c>
      <c r="AN220" s="12" t="s">
        <v>116</v>
      </c>
      <c r="AO220" s="12" t="s">
        <v>115</v>
      </c>
      <c r="AP220" s="12" t="s">
        <v>116</v>
      </c>
      <c r="AQ220" s="12" t="s">
        <v>115</v>
      </c>
      <c r="AR220" s="12" t="s">
        <v>116</v>
      </c>
      <c r="AS220" s="12" t="s">
        <v>116</v>
      </c>
      <c r="AT220" s="12" t="s">
        <v>116</v>
      </c>
      <c r="AU220" s="12" t="s">
        <v>116</v>
      </c>
      <c r="AV220" s="12" t="s">
        <v>116</v>
      </c>
      <c r="AW220" s="12" t="s">
        <v>116</v>
      </c>
      <c r="AX220" s="12" t="s">
        <v>116</v>
      </c>
      <c r="AY220" s="12" t="s">
        <v>116</v>
      </c>
      <c r="AZ220" s="12" t="s">
        <v>116</v>
      </c>
      <c r="BA220" s="12" t="s">
        <v>116</v>
      </c>
      <c r="BB220" s="12" t="s">
        <v>116</v>
      </c>
      <c r="BC220" s="12" t="s">
        <v>116</v>
      </c>
      <c r="BD220" s="12" t="s">
        <v>116</v>
      </c>
      <c r="BE220" s="12" t="s">
        <v>116</v>
      </c>
      <c r="BG220" s="1">
        <f t="shared" si="27"/>
        <v>12</v>
      </c>
    </row>
    <row r="221" spans="1:59" ht="20" customHeight="1" x14ac:dyDescent="0.15">
      <c r="A221" s="8" t="s">
        <v>304</v>
      </c>
      <c r="B221" s="12" t="s">
        <v>115</v>
      </c>
      <c r="C221" s="12" t="s">
        <v>116</v>
      </c>
      <c r="D221" s="12" t="s">
        <v>116</v>
      </c>
      <c r="E221" s="12" t="s">
        <v>116</v>
      </c>
      <c r="F221" s="12" t="s">
        <v>116</v>
      </c>
      <c r="G221" s="12" t="s">
        <v>116</v>
      </c>
      <c r="H221" s="12" t="s">
        <v>115</v>
      </c>
      <c r="I221" s="12" t="s">
        <v>115</v>
      </c>
      <c r="J221" s="12" t="s">
        <v>116</v>
      </c>
      <c r="K221" s="12" t="s">
        <v>116</v>
      </c>
      <c r="L221" s="12" t="s">
        <v>116</v>
      </c>
      <c r="M221" s="12" t="s">
        <v>116</v>
      </c>
      <c r="N221" s="12" t="s">
        <v>116</v>
      </c>
      <c r="O221" s="12" t="s">
        <v>115</v>
      </c>
      <c r="P221" s="12" t="s">
        <v>115</v>
      </c>
      <c r="Q221" s="12" t="s">
        <v>116</v>
      </c>
      <c r="R221" s="12" t="s">
        <v>116</v>
      </c>
      <c r="S221" s="12" t="s">
        <v>115</v>
      </c>
      <c r="T221" s="12" t="s">
        <v>116</v>
      </c>
      <c r="U221" s="12" t="s">
        <v>116</v>
      </c>
      <c r="V221" s="12" t="s">
        <v>115</v>
      </c>
      <c r="W221" s="12" t="s">
        <v>116</v>
      </c>
      <c r="X221" s="12" t="s">
        <v>116</v>
      </c>
      <c r="Y221" s="12" t="s">
        <v>116</v>
      </c>
      <c r="Z221" s="12" t="s">
        <v>116</v>
      </c>
      <c r="AA221" s="12" t="s">
        <v>116</v>
      </c>
      <c r="AB221" s="12" t="s">
        <v>115</v>
      </c>
      <c r="AC221" s="12" t="s">
        <v>116</v>
      </c>
      <c r="AD221" s="12" t="s">
        <v>116</v>
      </c>
      <c r="AE221" s="12" t="s">
        <v>115</v>
      </c>
      <c r="AF221" s="12" t="s">
        <v>116</v>
      </c>
      <c r="AG221" s="12" t="s">
        <v>116</v>
      </c>
      <c r="AH221" s="12" t="s">
        <v>115</v>
      </c>
      <c r="AI221" s="12" t="s">
        <v>116</v>
      </c>
      <c r="AJ221" s="12" t="s">
        <v>116</v>
      </c>
      <c r="AK221" s="12" t="s">
        <v>116</v>
      </c>
      <c r="AL221" s="12" t="s">
        <v>116</v>
      </c>
      <c r="AM221" s="12" t="s">
        <v>116</v>
      </c>
      <c r="AN221" s="12" t="s">
        <v>116</v>
      </c>
      <c r="AO221" s="12" t="s">
        <v>115</v>
      </c>
      <c r="AP221" s="12" t="s">
        <v>116</v>
      </c>
      <c r="AQ221" s="12" t="s">
        <v>115</v>
      </c>
      <c r="AR221" s="12" t="s">
        <v>116</v>
      </c>
      <c r="AS221" s="12" t="s">
        <v>116</v>
      </c>
      <c r="AT221" s="12" t="s">
        <v>116</v>
      </c>
      <c r="AU221" s="12" t="s">
        <v>116</v>
      </c>
      <c r="AV221" s="12" t="s">
        <v>116</v>
      </c>
      <c r="AW221" s="12" t="s">
        <v>116</v>
      </c>
      <c r="AX221" s="12" t="s">
        <v>116</v>
      </c>
      <c r="AY221" s="12" t="s">
        <v>116</v>
      </c>
      <c r="AZ221" s="12" t="s">
        <v>116</v>
      </c>
      <c r="BA221" s="12" t="s">
        <v>116</v>
      </c>
      <c r="BB221" s="12" t="s">
        <v>116</v>
      </c>
      <c r="BC221" s="12" t="s">
        <v>116</v>
      </c>
      <c r="BD221" s="12" t="s">
        <v>115</v>
      </c>
      <c r="BE221" s="12" t="s">
        <v>116</v>
      </c>
      <c r="BG221" s="1">
        <f t="shared" si="27"/>
        <v>13</v>
      </c>
    </row>
    <row r="222" spans="1:59" ht="20" customHeight="1" x14ac:dyDescent="0.15">
      <c r="A222" s="8" t="s">
        <v>305</v>
      </c>
      <c r="B222" s="12" t="s">
        <v>115</v>
      </c>
      <c r="C222" s="12" t="s">
        <v>116</v>
      </c>
      <c r="D222" s="12" t="s">
        <v>116</v>
      </c>
      <c r="E222" s="12" t="s">
        <v>116</v>
      </c>
      <c r="F222" s="12" t="s">
        <v>116</v>
      </c>
      <c r="G222" s="12" t="s">
        <v>116</v>
      </c>
      <c r="H222" s="12" t="s">
        <v>115</v>
      </c>
      <c r="I222" s="12" t="s">
        <v>115</v>
      </c>
      <c r="J222" s="12" t="s">
        <v>116</v>
      </c>
      <c r="K222" s="12" t="s">
        <v>116</v>
      </c>
      <c r="L222" s="12" t="s">
        <v>116</v>
      </c>
      <c r="M222" s="12" t="s">
        <v>116</v>
      </c>
      <c r="N222" s="12" t="s">
        <v>116</v>
      </c>
      <c r="O222" s="12" t="s">
        <v>115</v>
      </c>
      <c r="P222" s="12" t="s">
        <v>115</v>
      </c>
      <c r="Q222" s="12" t="s">
        <v>116</v>
      </c>
      <c r="R222" s="12" t="s">
        <v>116</v>
      </c>
      <c r="S222" s="12" t="s">
        <v>115</v>
      </c>
      <c r="T222" s="12" t="s">
        <v>116</v>
      </c>
      <c r="U222" s="12" t="s">
        <v>116</v>
      </c>
      <c r="V222" s="12" t="s">
        <v>115</v>
      </c>
      <c r="W222" s="12" t="s">
        <v>116</v>
      </c>
      <c r="X222" s="12" t="s">
        <v>116</v>
      </c>
      <c r="Y222" s="12" t="s">
        <v>116</v>
      </c>
      <c r="Z222" s="12" t="s">
        <v>116</v>
      </c>
      <c r="AA222" s="12" t="s">
        <v>116</v>
      </c>
      <c r="AB222" s="12" t="s">
        <v>115</v>
      </c>
      <c r="AC222" s="12" t="s">
        <v>116</v>
      </c>
      <c r="AD222" s="12" t="s">
        <v>116</v>
      </c>
      <c r="AE222" s="12" t="s">
        <v>115</v>
      </c>
      <c r="AF222" s="12" t="s">
        <v>116</v>
      </c>
      <c r="AG222" s="12" t="s">
        <v>116</v>
      </c>
      <c r="AH222" s="12" t="s">
        <v>116</v>
      </c>
      <c r="AI222" s="12" t="s">
        <v>116</v>
      </c>
      <c r="AJ222" s="12" t="s">
        <v>116</v>
      </c>
      <c r="AK222" s="12" t="s">
        <v>116</v>
      </c>
      <c r="AL222" s="12" t="s">
        <v>116</v>
      </c>
      <c r="AM222" s="12" t="s">
        <v>116</v>
      </c>
      <c r="AN222" s="12" t="s">
        <v>116</v>
      </c>
      <c r="AO222" s="12" t="s">
        <v>115</v>
      </c>
      <c r="AP222" s="12" t="s">
        <v>116</v>
      </c>
      <c r="AQ222" s="12" t="s">
        <v>115</v>
      </c>
      <c r="AR222" s="12" t="s">
        <v>116</v>
      </c>
      <c r="AS222" s="12" t="s">
        <v>116</v>
      </c>
      <c r="AT222" s="12" t="s">
        <v>116</v>
      </c>
      <c r="AU222" s="12" t="s">
        <v>116</v>
      </c>
      <c r="AV222" s="12" t="s">
        <v>116</v>
      </c>
      <c r="AW222" s="12" t="s">
        <v>116</v>
      </c>
      <c r="AX222" s="12" t="s">
        <v>116</v>
      </c>
      <c r="AY222" s="12" t="s">
        <v>116</v>
      </c>
      <c r="AZ222" s="12" t="s">
        <v>116</v>
      </c>
      <c r="BA222" s="12" t="s">
        <v>116</v>
      </c>
      <c r="BB222" s="12" t="s">
        <v>116</v>
      </c>
      <c r="BC222" s="12" t="s">
        <v>116</v>
      </c>
      <c r="BD222" s="12" t="s">
        <v>116</v>
      </c>
      <c r="BE222" s="12" t="s">
        <v>116</v>
      </c>
      <c r="BG222" s="1">
        <f t="shared" si="27"/>
        <v>11</v>
      </c>
    </row>
    <row r="223" spans="1:59" ht="20" customHeight="1" x14ac:dyDescent="0.15">
      <c r="A223" s="8" t="s">
        <v>306</v>
      </c>
      <c r="B223" s="12" t="s">
        <v>115</v>
      </c>
      <c r="C223" s="12" t="s">
        <v>116</v>
      </c>
      <c r="D223" s="12" t="s">
        <v>116</v>
      </c>
      <c r="E223" s="12" t="s">
        <v>116</v>
      </c>
      <c r="F223" s="12" t="s">
        <v>116</v>
      </c>
      <c r="G223" s="12" t="s">
        <v>116</v>
      </c>
      <c r="H223" s="12" t="s">
        <v>115</v>
      </c>
      <c r="I223" s="12" t="s">
        <v>115</v>
      </c>
      <c r="J223" s="12" t="s">
        <v>116</v>
      </c>
      <c r="K223" s="12" t="s">
        <v>116</v>
      </c>
      <c r="L223" s="12" t="s">
        <v>116</v>
      </c>
      <c r="M223" s="12" t="s">
        <v>116</v>
      </c>
      <c r="N223" s="12" t="s">
        <v>116</v>
      </c>
      <c r="O223" s="12" t="s">
        <v>115</v>
      </c>
      <c r="P223" s="12" t="s">
        <v>115</v>
      </c>
      <c r="Q223" s="12" t="s">
        <v>116</v>
      </c>
      <c r="R223" s="12" t="s">
        <v>116</v>
      </c>
      <c r="S223" s="12" t="s">
        <v>115</v>
      </c>
      <c r="T223" s="12" t="s">
        <v>116</v>
      </c>
      <c r="U223" s="12" t="s">
        <v>116</v>
      </c>
      <c r="V223" s="12" t="s">
        <v>115</v>
      </c>
      <c r="W223" s="12" t="s">
        <v>116</v>
      </c>
      <c r="X223" s="12" t="s">
        <v>116</v>
      </c>
      <c r="Y223" s="12" t="s">
        <v>116</v>
      </c>
      <c r="Z223" s="12" t="s">
        <v>116</v>
      </c>
      <c r="AA223" s="12" t="s">
        <v>116</v>
      </c>
      <c r="AB223" s="12" t="s">
        <v>115</v>
      </c>
      <c r="AC223" s="12" t="s">
        <v>116</v>
      </c>
      <c r="AD223" s="12" t="s">
        <v>116</v>
      </c>
      <c r="AE223" s="12" t="s">
        <v>115</v>
      </c>
      <c r="AF223" s="12" t="s">
        <v>116</v>
      </c>
      <c r="AG223" s="12" t="s">
        <v>115</v>
      </c>
      <c r="AH223" s="12" t="s">
        <v>116</v>
      </c>
      <c r="AI223" s="12" t="s">
        <v>116</v>
      </c>
      <c r="AJ223" s="12" t="s">
        <v>116</v>
      </c>
      <c r="AK223" s="12" t="s">
        <v>116</v>
      </c>
      <c r="AL223" s="12" t="s">
        <v>116</v>
      </c>
      <c r="AM223" s="12" t="s">
        <v>116</v>
      </c>
      <c r="AN223" s="12" t="s">
        <v>116</v>
      </c>
      <c r="AO223" s="12" t="s">
        <v>115</v>
      </c>
      <c r="AP223" s="12" t="s">
        <v>116</v>
      </c>
      <c r="AQ223" s="12" t="s">
        <v>115</v>
      </c>
      <c r="AR223" s="12" t="s">
        <v>116</v>
      </c>
      <c r="AS223" s="12" t="s">
        <v>116</v>
      </c>
      <c r="AT223" s="12" t="s">
        <v>116</v>
      </c>
      <c r="AU223" s="12" t="s">
        <v>116</v>
      </c>
      <c r="AV223" s="12" t="s">
        <v>116</v>
      </c>
      <c r="AW223" s="12" t="s">
        <v>116</v>
      </c>
      <c r="AX223" s="12" t="s">
        <v>116</v>
      </c>
      <c r="AY223" s="12" t="s">
        <v>116</v>
      </c>
      <c r="AZ223" s="12" t="s">
        <v>116</v>
      </c>
      <c r="BA223" s="12" t="s">
        <v>116</v>
      </c>
      <c r="BB223" s="12" t="s">
        <v>116</v>
      </c>
      <c r="BC223" s="12" t="s">
        <v>116</v>
      </c>
      <c r="BD223" s="12" t="s">
        <v>115</v>
      </c>
      <c r="BE223" s="12" t="s">
        <v>116</v>
      </c>
      <c r="BG223" s="1">
        <f t="shared" si="27"/>
        <v>13</v>
      </c>
    </row>
    <row r="224" spans="1:59" ht="20" customHeight="1" x14ac:dyDescent="0.15">
      <c r="A224" s="21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4"/>
      <c r="BG224" s="14"/>
    </row>
    <row r="225" spans="1:59" ht="20" customHeight="1" x14ac:dyDescent="0.15">
      <c r="A225" s="8" t="s">
        <v>307</v>
      </c>
      <c r="B225" s="12" t="s">
        <v>115</v>
      </c>
      <c r="C225" s="12" t="s">
        <v>115</v>
      </c>
      <c r="D225" s="12" t="s">
        <v>116</v>
      </c>
      <c r="E225" s="12" t="s">
        <v>116</v>
      </c>
      <c r="F225" s="12" t="s">
        <v>116</v>
      </c>
      <c r="G225" s="12" t="s">
        <v>116</v>
      </c>
      <c r="H225" s="12" t="s">
        <v>115</v>
      </c>
      <c r="I225" s="12" t="s">
        <v>115</v>
      </c>
      <c r="J225" s="12" t="s">
        <v>116</v>
      </c>
      <c r="K225" s="12" t="s">
        <v>116</v>
      </c>
      <c r="L225" s="12" t="s">
        <v>116</v>
      </c>
      <c r="M225" s="12" t="s">
        <v>115</v>
      </c>
      <c r="N225" s="12" t="s">
        <v>116</v>
      </c>
      <c r="O225" s="12" t="s">
        <v>115</v>
      </c>
      <c r="P225" s="12" t="s">
        <v>116</v>
      </c>
      <c r="Q225" s="12" t="s">
        <v>116</v>
      </c>
      <c r="R225" s="12" t="s">
        <v>115</v>
      </c>
      <c r="S225" s="12" t="s">
        <v>115</v>
      </c>
      <c r="T225" s="12" t="s">
        <v>116</v>
      </c>
      <c r="U225" s="12" t="s">
        <v>116</v>
      </c>
      <c r="V225" s="12" t="s">
        <v>115</v>
      </c>
      <c r="W225" s="12" t="s">
        <v>116</v>
      </c>
      <c r="X225" s="12" t="s">
        <v>116</v>
      </c>
      <c r="Y225" s="12" t="s">
        <v>116</v>
      </c>
      <c r="Z225" s="12" t="s">
        <v>116</v>
      </c>
      <c r="AA225" s="12" t="s">
        <v>116</v>
      </c>
      <c r="AB225" s="12" t="s">
        <v>115</v>
      </c>
      <c r="AC225" s="12" t="s">
        <v>116</v>
      </c>
      <c r="AD225" s="12" t="s">
        <v>116</v>
      </c>
      <c r="AE225" s="12" t="s">
        <v>115</v>
      </c>
      <c r="AF225" s="12" t="s">
        <v>116</v>
      </c>
      <c r="AG225" s="12" t="s">
        <v>116</v>
      </c>
      <c r="AH225" s="12" t="s">
        <v>115</v>
      </c>
      <c r="AI225" s="12" t="s">
        <v>116</v>
      </c>
      <c r="AJ225" s="12" t="s">
        <v>116</v>
      </c>
      <c r="AK225" s="12" t="s">
        <v>116</v>
      </c>
      <c r="AL225" s="12" t="s">
        <v>116</v>
      </c>
      <c r="AM225" s="12" t="s">
        <v>116</v>
      </c>
      <c r="AN225" s="12" t="s">
        <v>116</v>
      </c>
      <c r="AO225" s="12" t="s">
        <v>115</v>
      </c>
      <c r="AP225" s="12" t="s">
        <v>116</v>
      </c>
      <c r="AQ225" s="12" t="s">
        <v>115</v>
      </c>
      <c r="AR225" s="12" t="s">
        <v>116</v>
      </c>
      <c r="AS225" s="12" t="s">
        <v>116</v>
      </c>
      <c r="AT225" s="12" t="s">
        <v>116</v>
      </c>
      <c r="AU225" s="12" t="s">
        <v>116</v>
      </c>
      <c r="AV225" s="12" t="s">
        <v>116</v>
      </c>
      <c r="AW225" s="12" t="s">
        <v>116</v>
      </c>
      <c r="AX225" s="12" t="s">
        <v>115</v>
      </c>
      <c r="AY225" s="12" t="s">
        <v>116</v>
      </c>
      <c r="AZ225" s="12" t="s">
        <v>116</v>
      </c>
      <c r="BA225" s="12" t="s">
        <v>116</v>
      </c>
      <c r="BB225" s="12" t="s">
        <v>116</v>
      </c>
      <c r="BC225" s="12" t="s">
        <v>115</v>
      </c>
      <c r="BD225" s="12" t="s">
        <v>115</v>
      </c>
      <c r="BE225" s="12" t="s">
        <v>116</v>
      </c>
      <c r="BG225" s="1">
        <f t="shared" si="27"/>
        <v>17</v>
      </c>
    </row>
    <row r="226" spans="1:59" ht="20" customHeight="1" x14ac:dyDescent="0.15">
      <c r="A226" s="8" t="s">
        <v>308</v>
      </c>
      <c r="B226" s="12" t="s">
        <v>115</v>
      </c>
      <c r="C226" s="12" t="s">
        <v>116</v>
      </c>
      <c r="D226" s="12" t="s">
        <v>116</v>
      </c>
      <c r="E226" s="12" t="s">
        <v>116</v>
      </c>
      <c r="F226" s="12" t="s">
        <v>116</v>
      </c>
      <c r="G226" s="12" t="s">
        <v>116</v>
      </c>
      <c r="H226" s="12" t="s">
        <v>115</v>
      </c>
      <c r="I226" s="12" t="s">
        <v>116</v>
      </c>
      <c r="J226" s="12" t="s">
        <v>116</v>
      </c>
      <c r="K226" s="12" t="s">
        <v>116</v>
      </c>
      <c r="L226" s="12" t="s">
        <v>116</v>
      </c>
      <c r="M226" s="12" t="s">
        <v>115</v>
      </c>
      <c r="N226" s="12" t="s">
        <v>116</v>
      </c>
      <c r="O226" s="12" t="s">
        <v>115</v>
      </c>
      <c r="P226" s="12" t="s">
        <v>115</v>
      </c>
      <c r="Q226" s="12" t="s">
        <v>116</v>
      </c>
      <c r="R226" s="12" t="s">
        <v>115</v>
      </c>
      <c r="S226" s="12" t="s">
        <v>115</v>
      </c>
      <c r="T226" s="12" t="s">
        <v>116</v>
      </c>
      <c r="U226" s="12" t="s">
        <v>116</v>
      </c>
      <c r="V226" s="12" t="s">
        <v>115</v>
      </c>
      <c r="W226" s="12" t="s">
        <v>116</v>
      </c>
      <c r="X226" s="12" t="s">
        <v>116</v>
      </c>
      <c r="Y226" s="12" t="s">
        <v>116</v>
      </c>
      <c r="Z226" s="12" t="s">
        <v>116</v>
      </c>
      <c r="AA226" s="12" t="s">
        <v>116</v>
      </c>
      <c r="AB226" s="12" t="s">
        <v>115</v>
      </c>
      <c r="AC226" s="12" t="s">
        <v>116</v>
      </c>
      <c r="AD226" s="12" t="s">
        <v>116</v>
      </c>
      <c r="AE226" s="12" t="s">
        <v>115</v>
      </c>
      <c r="AF226" s="12" t="s">
        <v>116</v>
      </c>
      <c r="AG226" s="12" t="s">
        <v>116</v>
      </c>
      <c r="AH226" s="12" t="s">
        <v>115</v>
      </c>
      <c r="AI226" s="12" t="s">
        <v>116</v>
      </c>
      <c r="AJ226" s="12" t="s">
        <v>116</v>
      </c>
      <c r="AK226" s="12" t="s">
        <v>116</v>
      </c>
      <c r="AL226" s="12" t="s">
        <v>116</v>
      </c>
      <c r="AM226" s="12" t="s">
        <v>116</v>
      </c>
      <c r="AN226" s="12" t="s">
        <v>116</v>
      </c>
      <c r="AO226" s="12" t="s">
        <v>115</v>
      </c>
      <c r="AP226" s="12" t="s">
        <v>116</v>
      </c>
      <c r="AQ226" s="12" t="s">
        <v>115</v>
      </c>
      <c r="AR226" s="12" t="s">
        <v>116</v>
      </c>
      <c r="AS226" s="12" t="s">
        <v>116</v>
      </c>
      <c r="AT226" s="12" t="s">
        <v>116</v>
      </c>
      <c r="AU226" s="12" t="s">
        <v>116</v>
      </c>
      <c r="AV226" s="12" t="s">
        <v>116</v>
      </c>
      <c r="AW226" s="12" t="s">
        <v>116</v>
      </c>
      <c r="AX226" s="12" t="s">
        <v>115</v>
      </c>
      <c r="AY226" s="12" t="s">
        <v>116</v>
      </c>
      <c r="AZ226" s="12" t="s">
        <v>116</v>
      </c>
      <c r="BA226" s="12" t="s">
        <v>116</v>
      </c>
      <c r="BB226" s="12" t="s">
        <v>116</v>
      </c>
      <c r="BC226" s="12" t="s">
        <v>115</v>
      </c>
      <c r="BD226" s="12" t="s">
        <v>115</v>
      </c>
      <c r="BE226" s="12" t="s">
        <v>116</v>
      </c>
      <c r="BG226" s="1">
        <f t="shared" ref="BG226:BG236" si="28">COUNTIF(B226:BE226,"F")</f>
        <v>16</v>
      </c>
    </row>
    <row r="227" spans="1:59" ht="20" customHeight="1" x14ac:dyDescent="0.15">
      <c r="A227" s="8" t="s">
        <v>309</v>
      </c>
      <c r="B227" s="12" t="s">
        <v>115</v>
      </c>
      <c r="C227" s="12" t="s">
        <v>116</v>
      </c>
      <c r="D227" s="12" t="s">
        <v>116</v>
      </c>
      <c r="E227" s="12" t="s">
        <v>116</v>
      </c>
      <c r="F227" s="12" t="s">
        <v>116</v>
      </c>
      <c r="G227" s="12" t="s">
        <v>116</v>
      </c>
      <c r="H227" s="12" t="s">
        <v>115</v>
      </c>
      <c r="I227" s="12" t="s">
        <v>116</v>
      </c>
      <c r="J227" s="12" t="s">
        <v>116</v>
      </c>
      <c r="K227" s="12" t="s">
        <v>116</v>
      </c>
      <c r="L227" s="12" t="s">
        <v>116</v>
      </c>
      <c r="M227" s="12" t="s">
        <v>115</v>
      </c>
      <c r="N227" s="12" t="s">
        <v>116</v>
      </c>
      <c r="O227" s="12" t="s">
        <v>115</v>
      </c>
      <c r="P227" s="12" t="s">
        <v>115</v>
      </c>
      <c r="Q227" s="12" t="s">
        <v>116</v>
      </c>
      <c r="R227" s="12" t="s">
        <v>115</v>
      </c>
      <c r="S227" s="12" t="s">
        <v>115</v>
      </c>
      <c r="T227" s="12" t="s">
        <v>116</v>
      </c>
      <c r="U227" s="12" t="s">
        <v>116</v>
      </c>
      <c r="V227" s="12" t="s">
        <v>115</v>
      </c>
      <c r="W227" s="12" t="s">
        <v>116</v>
      </c>
      <c r="X227" s="12" t="s">
        <v>116</v>
      </c>
      <c r="Y227" s="12" t="s">
        <v>116</v>
      </c>
      <c r="Z227" s="12" t="s">
        <v>116</v>
      </c>
      <c r="AA227" s="12" t="s">
        <v>116</v>
      </c>
      <c r="AB227" s="12" t="s">
        <v>115</v>
      </c>
      <c r="AC227" s="12" t="s">
        <v>116</v>
      </c>
      <c r="AD227" s="12" t="s">
        <v>116</v>
      </c>
      <c r="AE227" s="12" t="s">
        <v>115</v>
      </c>
      <c r="AF227" s="12" t="s">
        <v>116</v>
      </c>
      <c r="AG227" s="12" t="s">
        <v>116</v>
      </c>
      <c r="AH227" s="12" t="s">
        <v>115</v>
      </c>
      <c r="AI227" s="12" t="s">
        <v>116</v>
      </c>
      <c r="AJ227" s="12" t="s">
        <v>116</v>
      </c>
      <c r="AK227" s="12" t="s">
        <v>116</v>
      </c>
      <c r="AL227" s="12" t="s">
        <v>116</v>
      </c>
      <c r="AM227" s="12" t="s">
        <v>116</v>
      </c>
      <c r="AN227" s="12" t="s">
        <v>116</v>
      </c>
      <c r="AO227" s="12" t="s">
        <v>115</v>
      </c>
      <c r="AP227" s="12" t="s">
        <v>116</v>
      </c>
      <c r="AQ227" s="12" t="s">
        <v>115</v>
      </c>
      <c r="AR227" s="12" t="s">
        <v>116</v>
      </c>
      <c r="AS227" s="12" t="s">
        <v>116</v>
      </c>
      <c r="AT227" s="12" t="s">
        <v>116</v>
      </c>
      <c r="AU227" s="12" t="s">
        <v>116</v>
      </c>
      <c r="AV227" s="12" t="s">
        <v>116</v>
      </c>
      <c r="AW227" s="12" t="s">
        <v>116</v>
      </c>
      <c r="AX227" s="12" t="s">
        <v>115</v>
      </c>
      <c r="AY227" s="12" t="s">
        <v>116</v>
      </c>
      <c r="AZ227" s="12" t="s">
        <v>116</v>
      </c>
      <c r="BA227" s="12" t="s">
        <v>116</v>
      </c>
      <c r="BB227" s="12" t="s">
        <v>116</v>
      </c>
      <c r="BC227" s="12" t="s">
        <v>115</v>
      </c>
      <c r="BD227" s="12" t="s">
        <v>115</v>
      </c>
      <c r="BE227" s="12" t="s">
        <v>116</v>
      </c>
      <c r="BG227" s="1">
        <f t="shared" si="28"/>
        <v>16</v>
      </c>
    </row>
    <row r="228" spans="1:59" ht="20" customHeight="1" x14ac:dyDescent="0.15">
      <c r="A228" s="8" t="s">
        <v>310</v>
      </c>
      <c r="B228" s="12" t="s">
        <v>115</v>
      </c>
      <c r="C228" s="12" t="s">
        <v>116</v>
      </c>
      <c r="D228" s="12" t="s">
        <v>116</v>
      </c>
      <c r="E228" s="12" t="s">
        <v>116</v>
      </c>
      <c r="F228" s="12" t="s">
        <v>116</v>
      </c>
      <c r="G228" s="12" t="s">
        <v>116</v>
      </c>
      <c r="H228" s="12" t="s">
        <v>115</v>
      </c>
      <c r="I228" s="12" t="s">
        <v>116</v>
      </c>
      <c r="J228" s="12" t="s">
        <v>116</v>
      </c>
      <c r="K228" s="12" t="s">
        <v>116</v>
      </c>
      <c r="L228" s="12" t="s">
        <v>116</v>
      </c>
      <c r="M228" s="12" t="s">
        <v>115</v>
      </c>
      <c r="N228" s="12" t="s">
        <v>116</v>
      </c>
      <c r="O228" s="12" t="s">
        <v>115</v>
      </c>
      <c r="P228" s="12" t="s">
        <v>116</v>
      </c>
      <c r="Q228" s="12" t="s">
        <v>116</v>
      </c>
      <c r="R228" s="12" t="s">
        <v>116</v>
      </c>
      <c r="S228" s="12" t="s">
        <v>115</v>
      </c>
      <c r="T228" s="12" t="s">
        <v>116</v>
      </c>
      <c r="U228" s="12" t="s">
        <v>116</v>
      </c>
      <c r="V228" s="12" t="s">
        <v>115</v>
      </c>
      <c r="W228" s="12" t="s">
        <v>116</v>
      </c>
      <c r="X228" s="12" t="s">
        <v>116</v>
      </c>
      <c r="Y228" s="12" t="s">
        <v>116</v>
      </c>
      <c r="Z228" s="12" t="s">
        <v>116</v>
      </c>
      <c r="AA228" s="12" t="s">
        <v>116</v>
      </c>
      <c r="AB228" s="12" t="s">
        <v>115</v>
      </c>
      <c r="AC228" s="12" t="s">
        <v>116</v>
      </c>
      <c r="AD228" s="12" t="s">
        <v>116</v>
      </c>
      <c r="AE228" s="12" t="s">
        <v>115</v>
      </c>
      <c r="AF228" s="12" t="s">
        <v>116</v>
      </c>
      <c r="AG228" s="12" t="s">
        <v>116</v>
      </c>
      <c r="AH228" s="12" t="s">
        <v>116</v>
      </c>
      <c r="AI228" s="12" t="s">
        <v>116</v>
      </c>
      <c r="AJ228" s="12" t="s">
        <v>116</v>
      </c>
      <c r="AK228" s="12" t="s">
        <v>116</v>
      </c>
      <c r="AL228" s="12" t="s">
        <v>116</v>
      </c>
      <c r="AM228" s="12" t="s">
        <v>116</v>
      </c>
      <c r="AN228" s="12" t="s">
        <v>116</v>
      </c>
      <c r="AO228" s="12" t="s">
        <v>115</v>
      </c>
      <c r="AP228" s="12" t="s">
        <v>116</v>
      </c>
      <c r="AQ228" s="12" t="s">
        <v>115</v>
      </c>
      <c r="AR228" s="12" t="s">
        <v>116</v>
      </c>
      <c r="AS228" s="12" t="s">
        <v>116</v>
      </c>
      <c r="AT228" s="12" t="s">
        <v>116</v>
      </c>
      <c r="AU228" s="12" t="s">
        <v>116</v>
      </c>
      <c r="AV228" s="12" t="s">
        <v>116</v>
      </c>
      <c r="AW228" s="12" t="s">
        <v>116</v>
      </c>
      <c r="AX228" s="12" t="s">
        <v>115</v>
      </c>
      <c r="AY228" s="12" t="s">
        <v>116</v>
      </c>
      <c r="AZ228" s="12" t="s">
        <v>116</v>
      </c>
      <c r="BA228" s="12" t="s">
        <v>116</v>
      </c>
      <c r="BB228" s="12" t="s">
        <v>116</v>
      </c>
      <c r="BC228" s="12" t="s">
        <v>115</v>
      </c>
      <c r="BD228" s="12" t="s">
        <v>115</v>
      </c>
      <c r="BE228" s="12" t="s">
        <v>116</v>
      </c>
      <c r="BG228" s="1">
        <f t="shared" si="28"/>
        <v>13</v>
      </c>
    </row>
    <row r="229" spans="1:59" ht="20" customHeight="1" x14ac:dyDescent="0.15">
      <c r="A229" s="8" t="s">
        <v>311</v>
      </c>
      <c r="B229" s="12" t="s">
        <v>115</v>
      </c>
      <c r="C229" s="12" t="s">
        <v>116</v>
      </c>
      <c r="D229" s="12" t="s">
        <v>116</v>
      </c>
      <c r="E229" s="12" t="s">
        <v>116</v>
      </c>
      <c r="F229" s="12" t="s">
        <v>116</v>
      </c>
      <c r="G229" s="12" t="s">
        <v>116</v>
      </c>
      <c r="H229" s="12" t="s">
        <v>115</v>
      </c>
      <c r="I229" s="12" t="s">
        <v>116</v>
      </c>
      <c r="J229" s="12" t="s">
        <v>116</v>
      </c>
      <c r="K229" s="12" t="s">
        <v>116</v>
      </c>
      <c r="L229" s="12" t="s">
        <v>116</v>
      </c>
      <c r="M229" s="12" t="s">
        <v>115</v>
      </c>
      <c r="N229" s="12" t="s">
        <v>116</v>
      </c>
      <c r="O229" s="12" t="s">
        <v>115</v>
      </c>
      <c r="P229" s="12" t="s">
        <v>116</v>
      </c>
      <c r="Q229" s="12" t="s">
        <v>116</v>
      </c>
      <c r="R229" s="12" t="s">
        <v>115</v>
      </c>
      <c r="S229" s="12" t="s">
        <v>115</v>
      </c>
      <c r="T229" s="12" t="s">
        <v>116</v>
      </c>
      <c r="U229" s="12" t="s">
        <v>116</v>
      </c>
      <c r="V229" s="12" t="s">
        <v>115</v>
      </c>
      <c r="W229" s="12" t="s">
        <v>116</v>
      </c>
      <c r="X229" s="12" t="s">
        <v>116</v>
      </c>
      <c r="Y229" s="12" t="s">
        <v>116</v>
      </c>
      <c r="Z229" s="12" t="s">
        <v>116</v>
      </c>
      <c r="AA229" s="12" t="s">
        <v>116</v>
      </c>
      <c r="AB229" s="12" t="s">
        <v>115</v>
      </c>
      <c r="AC229" s="12" t="s">
        <v>116</v>
      </c>
      <c r="AD229" s="12" t="s">
        <v>116</v>
      </c>
      <c r="AE229" s="12" t="s">
        <v>115</v>
      </c>
      <c r="AF229" s="12" t="s">
        <v>116</v>
      </c>
      <c r="AG229" s="12" t="s">
        <v>115</v>
      </c>
      <c r="AH229" s="12" t="s">
        <v>115</v>
      </c>
      <c r="AI229" s="12" t="s">
        <v>116</v>
      </c>
      <c r="AJ229" s="12" t="s">
        <v>116</v>
      </c>
      <c r="AK229" s="12" t="s">
        <v>116</v>
      </c>
      <c r="AL229" s="12" t="s">
        <v>116</v>
      </c>
      <c r="AM229" s="12" t="s">
        <v>116</v>
      </c>
      <c r="AN229" s="12" t="s">
        <v>116</v>
      </c>
      <c r="AO229" s="12" t="s">
        <v>115</v>
      </c>
      <c r="AP229" s="12" t="s">
        <v>116</v>
      </c>
      <c r="AQ229" s="12" t="s">
        <v>115</v>
      </c>
      <c r="AR229" s="12" t="s">
        <v>116</v>
      </c>
      <c r="AS229" s="12" t="s">
        <v>116</v>
      </c>
      <c r="AT229" s="12" t="s">
        <v>116</v>
      </c>
      <c r="AU229" s="12" t="s">
        <v>116</v>
      </c>
      <c r="AV229" s="12" t="s">
        <v>116</v>
      </c>
      <c r="AW229" s="12" t="s">
        <v>116</v>
      </c>
      <c r="AX229" s="12" t="s">
        <v>116</v>
      </c>
      <c r="AY229" s="12" t="s">
        <v>116</v>
      </c>
      <c r="AZ229" s="12" t="s">
        <v>116</v>
      </c>
      <c r="BA229" s="12" t="s">
        <v>116</v>
      </c>
      <c r="BB229" s="12" t="s">
        <v>116</v>
      </c>
      <c r="BC229" s="12" t="s">
        <v>115</v>
      </c>
      <c r="BD229" s="12" t="s">
        <v>115</v>
      </c>
      <c r="BE229" s="12" t="s">
        <v>116</v>
      </c>
      <c r="BG229" s="1">
        <f t="shared" si="28"/>
        <v>15</v>
      </c>
    </row>
    <row r="230" spans="1:59" ht="20" customHeight="1" x14ac:dyDescent="0.15">
      <c r="A230" s="8" t="s">
        <v>312</v>
      </c>
      <c r="B230" s="12" t="s">
        <v>115</v>
      </c>
      <c r="C230" s="12" t="s">
        <v>116</v>
      </c>
      <c r="D230" s="12" t="s">
        <v>116</v>
      </c>
      <c r="E230" s="12" t="s">
        <v>116</v>
      </c>
      <c r="F230" s="12" t="s">
        <v>116</v>
      </c>
      <c r="G230" s="12" t="s">
        <v>116</v>
      </c>
      <c r="H230" s="12" t="s">
        <v>115</v>
      </c>
      <c r="I230" s="12" t="s">
        <v>116</v>
      </c>
      <c r="J230" s="12" t="s">
        <v>116</v>
      </c>
      <c r="K230" s="12" t="s">
        <v>116</v>
      </c>
      <c r="L230" s="12" t="s">
        <v>116</v>
      </c>
      <c r="M230" s="12" t="s">
        <v>115</v>
      </c>
      <c r="N230" s="12" t="s">
        <v>116</v>
      </c>
      <c r="O230" s="12" t="s">
        <v>115</v>
      </c>
      <c r="P230" s="12" t="s">
        <v>116</v>
      </c>
      <c r="Q230" s="12" t="s">
        <v>116</v>
      </c>
      <c r="R230" s="12" t="s">
        <v>115</v>
      </c>
      <c r="S230" s="12" t="s">
        <v>115</v>
      </c>
      <c r="T230" s="12" t="s">
        <v>116</v>
      </c>
      <c r="U230" s="12" t="s">
        <v>116</v>
      </c>
      <c r="V230" s="12" t="s">
        <v>115</v>
      </c>
      <c r="W230" s="12" t="s">
        <v>116</v>
      </c>
      <c r="X230" s="12" t="s">
        <v>116</v>
      </c>
      <c r="Y230" s="12" t="s">
        <v>116</v>
      </c>
      <c r="Z230" s="12" t="s">
        <v>116</v>
      </c>
      <c r="AA230" s="12" t="s">
        <v>116</v>
      </c>
      <c r="AB230" s="12" t="s">
        <v>115</v>
      </c>
      <c r="AC230" s="12" t="s">
        <v>116</v>
      </c>
      <c r="AD230" s="12" t="s">
        <v>116</v>
      </c>
      <c r="AE230" s="12" t="s">
        <v>115</v>
      </c>
      <c r="AF230" s="12" t="s">
        <v>116</v>
      </c>
      <c r="AG230" s="12" t="s">
        <v>115</v>
      </c>
      <c r="AH230" s="12" t="s">
        <v>116</v>
      </c>
      <c r="AI230" s="12" t="s">
        <v>116</v>
      </c>
      <c r="AJ230" s="12" t="s">
        <v>116</v>
      </c>
      <c r="AK230" s="12" t="s">
        <v>116</v>
      </c>
      <c r="AL230" s="12" t="s">
        <v>116</v>
      </c>
      <c r="AM230" s="12" t="s">
        <v>116</v>
      </c>
      <c r="AN230" s="12" t="s">
        <v>116</v>
      </c>
      <c r="AO230" s="12" t="s">
        <v>115</v>
      </c>
      <c r="AP230" s="12" t="s">
        <v>116</v>
      </c>
      <c r="AQ230" s="12" t="s">
        <v>115</v>
      </c>
      <c r="AR230" s="12" t="s">
        <v>116</v>
      </c>
      <c r="AS230" s="12" t="s">
        <v>116</v>
      </c>
      <c r="AT230" s="12" t="s">
        <v>116</v>
      </c>
      <c r="AU230" s="12" t="s">
        <v>116</v>
      </c>
      <c r="AV230" s="12" t="s">
        <v>116</v>
      </c>
      <c r="AW230" s="12" t="s">
        <v>116</v>
      </c>
      <c r="AX230" s="12" t="s">
        <v>115</v>
      </c>
      <c r="AY230" s="12" t="s">
        <v>116</v>
      </c>
      <c r="AZ230" s="12" t="s">
        <v>116</v>
      </c>
      <c r="BA230" s="12" t="s">
        <v>116</v>
      </c>
      <c r="BB230" s="12" t="s">
        <v>116</v>
      </c>
      <c r="BC230" s="12" t="s">
        <v>115</v>
      </c>
      <c r="BD230" s="12" t="s">
        <v>115</v>
      </c>
      <c r="BE230" s="12" t="s">
        <v>116</v>
      </c>
      <c r="BG230" s="1">
        <f t="shared" si="28"/>
        <v>15</v>
      </c>
    </row>
    <row r="231" spans="1:59" ht="20" customHeight="1" x14ac:dyDescent="0.15">
      <c r="A231" s="8" t="s">
        <v>313</v>
      </c>
      <c r="B231" s="12" t="s">
        <v>115</v>
      </c>
      <c r="C231" s="12" t="s">
        <v>116</v>
      </c>
      <c r="D231" s="12" t="s">
        <v>116</v>
      </c>
      <c r="E231" s="12" t="s">
        <v>116</v>
      </c>
      <c r="F231" s="12" t="s">
        <v>116</v>
      </c>
      <c r="G231" s="12" t="s">
        <v>116</v>
      </c>
      <c r="H231" s="12" t="s">
        <v>115</v>
      </c>
      <c r="I231" s="12" t="s">
        <v>115</v>
      </c>
      <c r="J231" s="12" t="s">
        <v>116</v>
      </c>
      <c r="K231" s="12" t="s">
        <v>116</v>
      </c>
      <c r="L231" s="12" t="s">
        <v>116</v>
      </c>
      <c r="M231" s="12" t="s">
        <v>115</v>
      </c>
      <c r="N231" s="12" t="s">
        <v>116</v>
      </c>
      <c r="O231" s="12" t="s">
        <v>115</v>
      </c>
      <c r="P231" s="12" t="s">
        <v>116</v>
      </c>
      <c r="Q231" s="12" t="s">
        <v>116</v>
      </c>
      <c r="R231" s="12" t="s">
        <v>116</v>
      </c>
      <c r="S231" s="12" t="s">
        <v>115</v>
      </c>
      <c r="T231" s="12" t="s">
        <v>115</v>
      </c>
      <c r="U231" s="12" t="s">
        <v>116</v>
      </c>
      <c r="V231" s="12" t="s">
        <v>115</v>
      </c>
      <c r="W231" s="12" t="s">
        <v>116</v>
      </c>
      <c r="X231" s="12" t="s">
        <v>116</v>
      </c>
      <c r="Y231" s="12" t="s">
        <v>116</v>
      </c>
      <c r="Z231" s="12" t="s">
        <v>116</v>
      </c>
      <c r="AA231" s="12" t="s">
        <v>116</v>
      </c>
      <c r="AB231" s="12" t="s">
        <v>115</v>
      </c>
      <c r="AC231" s="12" t="s">
        <v>116</v>
      </c>
      <c r="AD231" s="12" t="s">
        <v>116</v>
      </c>
      <c r="AE231" s="12" t="s">
        <v>115</v>
      </c>
      <c r="AF231" s="12" t="s">
        <v>116</v>
      </c>
      <c r="AG231" s="12" t="s">
        <v>116</v>
      </c>
      <c r="AH231" s="12" t="s">
        <v>116</v>
      </c>
      <c r="AI231" s="12" t="s">
        <v>116</v>
      </c>
      <c r="AJ231" s="12" t="s">
        <v>116</v>
      </c>
      <c r="AK231" s="12" t="s">
        <v>116</v>
      </c>
      <c r="AL231" s="12" t="s">
        <v>116</v>
      </c>
      <c r="AM231" s="12" t="s">
        <v>116</v>
      </c>
      <c r="AN231" s="12" t="s">
        <v>116</v>
      </c>
      <c r="AO231" s="12" t="s">
        <v>115</v>
      </c>
      <c r="AP231" s="12" t="s">
        <v>116</v>
      </c>
      <c r="AQ231" s="12" t="s">
        <v>115</v>
      </c>
      <c r="AR231" s="12" t="s">
        <v>116</v>
      </c>
      <c r="AS231" s="12" t="s">
        <v>116</v>
      </c>
      <c r="AT231" s="12" t="s">
        <v>116</v>
      </c>
      <c r="AU231" s="12" t="s">
        <v>116</v>
      </c>
      <c r="AV231" s="12" t="s">
        <v>116</v>
      </c>
      <c r="AW231" s="12" t="s">
        <v>116</v>
      </c>
      <c r="AX231" s="12" t="s">
        <v>115</v>
      </c>
      <c r="AY231" s="12" t="s">
        <v>116</v>
      </c>
      <c r="AZ231" s="12" t="s">
        <v>116</v>
      </c>
      <c r="BA231" s="12" t="s">
        <v>116</v>
      </c>
      <c r="BB231" s="12" t="s">
        <v>116</v>
      </c>
      <c r="BC231" s="12" t="s">
        <v>115</v>
      </c>
      <c r="BD231" s="12" t="s">
        <v>115</v>
      </c>
      <c r="BE231" s="12" t="s">
        <v>116</v>
      </c>
      <c r="BG231" s="1">
        <f t="shared" si="28"/>
        <v>15</v>
      </c>
    </row>
    <row r="232" spans="1:59" ht="20" customHeight="1" x14ac:dyDescent="0.15">
      <c r="A232" s="8" t="s">
        <v>314</v>
      </c>
      <c r="B232" s="12" t="s">
        <v>115</v>
      </c>
      <c r="C232" s="12" t="s">
        <v>116</v>
      </c>
      <c r="D232" s="12" t="s">
        <v>116</v>
      </c>
      <c r="E232" s="12" t="s">
        <v>116</v>
      </c>
      <c r="F232" s="12" t="s">
        <v>116</v>
      </c>
      <c r="G232" s="12" t="s">
        <v>116</v>
      </c>
      <c r="H232" s="12" t="s">
        <v>115</v>
      </c>
      <c r="I232" s="12" t="s">
        <v>116</v>
      </c>
      <c r="J232" s="12" t="s">
        <v>116</v>
      </c>
      <c r="K232" s="12" t="s">
        <v>116</v>
      </c>
      <c r="L232" s="12" t="s">
        <v>116</v>
      </c>
      <c r="M232" s="12" t="s">
        <v>115</v>
      </c>
      <c r="N232" s="12" t="s">
        <v>116</v>
      </c>
      <c r="O232" s="12" t="s">
        <v>115</v>
      </c>
      <c r="P232" s="12" t="s">
        <v>116</v>
      </c>
      <c r="Q232" s="12" t="s">
        <v>116</v>
      </c>
      <c r="R232" s="12" t="s">
        <v>115</v>
      </c>
      <c r="S232" s="12" t="s">
        <v>115</v>
      </c>
      <c r="T232" s="12" t="s">
        <v>116</v>
      </c>
      <c r="U232" s="12" t="s">
        <v>116</v>
      </c>
      <c r="V232" s="12" t="s">
        <v>115</v>
      </c>
      <c r="W232" s="12" t="s">
        <v>116</v>
      </c>
      <c r="X232" s="12" t="s">
        <v>116</v>
      </c>
      <c r="Y232" s="12" t="s">
        <v>116</v>
      </c>
      <c r="Z232" s="12" t="s">
        <v>116</v>
      </c>
      <c r="AA232" s="12" t="s">
        <v>116</v>
      </c>
      <c r="AB232" s="12" t="s">
        <v>115</v>
      </c>
      <c r="AC232" s="12" t="s">
        <v>116</v>
      </c>
      <c r="AD232" s="12" t="s">
        <v>116</v>
      </c>
      <c r="AE232" s="12" t="s">
        <v>115</v>
      </c>
      <c r="AF232" s="12" t="s">
        <v>116</v>
      </c>
      <c r="AG232" s="12" t="s">
        <v>116</v>
      </c>
      <c r="AH232" s="12" t="s">
        <v>115</v>
      </c>
      <c r="AI232" s="12" t="s">
        <v>116</v>
      </c>
      <c r="AJ232" s="12" t="s">
        <v>116</v>
      </c>
      <c r="AK232" s="12" t="s">
        <v>116</v>
      </c>
      <c r="AL232" s="12" t="s">
        <v>115</v>
      </c>
      <c r="AM232" s="12" t="s">
        <v>116</v>
      </c>
      <c r="AN232" s="12" t="s">
        <v>116</v>
      </c>
      <c r="AO232" s="12" t="s">
        <v>115</v>
      </c>
      <c r="AP232" s="12" t="s">
        <v>116</v>
      </c>
      <c r="AQ232" s="12" t="s">
        <v>115</v>
      </c>
      <c r="AR232" s="12" t="s">
        <v>116</v>
      </c>
      <c r="AS232" s="12" t="s">
        <v>116</v>
      </c>
      <c r="AT232" s="12" t="s">
        <v>116</v>
      </c>
      <c r="AU232" s="12" t="s">
        <v>116</v>
      </c>
      <c r="AV232" s="12" t="s">
        <v>116</v>
      </c>
      <c r="AW232" s="12" t="s">
        <v>116</v>
      </c>
      <c r="AX232" s="12" t="s">
        <v>115</v>
      </c>
      <c r="AY232" s="12" t="s">
        <v>116</v>
      </c>
      <c r="AZ232" s="12" t="s">
        <v>116</v>
      </c>
      <c r="BA232" s="12" t="s">
        <v>116</v>
      </c>
      <c r="BB232" s="12" t="s">
        <v>116</v>
      </c>
      <c r="BC232" s="12" t="s">
        <v>115</v>
      </c>
      <c r="BD232" s="12" t="s">
        <v>115</v>
      </c>
      <c r="BE232" s="12" t="s">
        <v>116</v>
      </c>
      <c r="BG232" s="1">
        <f t="shared" si="28"/>
        <v>16</v>
      </c>
    </row>
    <row r="233" spans="1:59" ht="20" customHeight="1" x14ac:dyDescent="0.15">
      <c r="A233" s="8" t="s">
        <v>315</v>
      </c>
      <c r="B233" s="12" t="s">
        <v>115</v>
      </c>
      <c r="C233" s="12" t="s">
        <v>116</v>
      </c>
      <c r="D233" s="12" t="s">
        <v>116</v>
      </c>
      <c r="E233" s="12" t="s">
        <v>116</v>
      </c>
      <c r="F233" s="12" t="s">
        <v>116</v>
      </c>
      <c r="G233" s="12" t="s">
        <v>116</v>
      </c>
      <c r="H233" s="12" t="s">
        <v>115</v>
      </c>
      <c r="I233" s="12" t="s">
        <v>116</v>
      </c>
      <c r="J233" s="12" t="s">
        <v>116</v>
      </c>
      <c r="K233" s="12" t="s">
        <v>116</v>
      </c>
      <c r="L233" s="12" t="s">
        <v>116</v>
      </c>
      <c r="M233" s="12" t="s">
        <v>115</v>
      </c>
      <c r="N233" s="12" t="s">
        <v>116</v>
      </c>
      <c r="O233" s="12" t="s">
        <v>115</v>
      </c>
      <c r="P233" s="12" t="s">
        <v>116</v>
      </c>
      <c r="Q233" s="12" t="s">
        <v>116</v>
      </c>
      <c r="R233" s="12" t="s">
        <v>116</v>
      </c>
      <c r="S233" s="12" t="s">
        <v>115</v>
      </c>
      <c r="T233" s="12" t="s">
        <v>116</v>
      </c>
      <c r="U233" s="12" t="s">
        <v>116</v>
      </c>
      <c r="V233" s="12" t="s">
        <v>115</v>
      </c>
      <c r="W233" s="12" t="s">
        <v>116</v>
      </c>
      <c r="X233" s="12" t="s">
        <v>116</v>
      </c>
      <c r="Y233" s="12" t="s">
        <v>116</v>
      </c>
      <c r="Z233" s="12" t="s">
        <v>116</v>
      </c>
      <c r="AA233" s="12" t="s">
        <v>116</v>
      </c>
      <c r="AB233" s="12" t="s">
        <v>115</v>
      </c>
      <c r="AC233" s="12" t="s">
        <v>116</v>
      </c>
      <c r="AD233" s="12" t="s">
        <v>116</v>
      </c>
      <c r="AE233" s="12" t="s">
        <v>115</v>
      </c>
      <c r="AF233" s="12" t="s">
        <v>116</v>
      </c>
      <c r="AG233" s="12" t="s">
        <v>115</v>
      </c>
      <c r="AH233" s="12" t="s">
        <v>116</v>
      </c>
      <c r="AI233" s="12" t="s">
        <v>116</v>
      </c>
      <c r="AJ233" s="12" t="s">
        <v>116</v>
      </c>
      <c r="AK233" s="12" t="s">
        <v>116</v>
      </c>
      <c r="AL233" s="12" t="s">
        <v>116</v>
      </c>
      <c r="AM233" s="12" t="s">
        <v>116</v>
      </c>
      <c r="AN233" s="12" t="s">
        <v>116</v>
      </c>
      <c r="AO233" s="12" t="s">
        <v>115</v>
      </c>
      <c r="AP233" s="12" t="s">
        <v>116</v>
      </c>
      <c r="AQ233" s="12" t="s">
        <v>115</v>
      </c>
      <c r="AR233" s="12" t="s">
        <v>116</v>
      </c>
      <c r="AS233" s="12" t="s">
        <v>116</v>
      </c>
      <c r="AT233" s="12" t="s">
        <v>116</v>
      </c>
      <c r="AU233" s="12" t="s">
        <v>116</v>
      </c>
      <c r="AV233" s="12" t="s">
        <v>116</v>
      </c>
      <c r="AW233" s="12" t="s">
        <v>116</v>
      </c>
      <c r="AX233" s="12" t="s">
        <v>115</v>
      </c>
      <c r="AY233" s="12" t="s">
        <v>116</v>
      </c>
      <c r="AZ233" s="12" t="s">
        <v>116</v>
      </c>
      <c r="BA233" s="12" t="s">
        <v>116</v>
      </c>
      <c r="BB233" s="12" t="s">
        <v>116</v>
      </c>
      <c r="BC233" s="12" t="s">
        <v>115</v>
      </c>
      <c r="BD233" s="12" t="s">
        <v>115</v>
      </c>
      <c r="BE233" s="12" t="s">
        <v>116</v>
      </c>
      <c r="BG233" s="1">
        <f t="shared" si="28"/>
        <v>14</v>
      </c>
    </row>
    <row r="234" spans="1:59" ht="20" customHeight="1" x14ac:dyDescent="0.15">
      <c r="A234" s="8" t="s">
        <v>316</v>
      </c>
      <c r="B234" s="12" t="s">
        <v>115</v>
      </c>
      <c r="C234" s="12" t="s">
        <v>116</v>
      </c>
      <c r="D234" s="12" t="s">
        <v>116</v>
      </c>
      <c r="E234" s="12" t="s">
        <v>116</v>
      </c>
      <c r="F234" s="12" t="s">
        <v>116</v>
      </c>
      <c r="G234" s="12" t="s">
        <v>116</v>
      </c>
      <c r="H234" s="12" t="s">
        <v>115</v>
      </c>
      <c r="I234" s="12" t="s">
        <v>115</v>
      </c>
      <c r="J234" s="12" t="s">
        <v>116</v>
      </c>
      <c r="K234" s="12" t="s">
        <v>116</v>
      </c>
      <c r="L234" s="12" t="s">
        <v>116</v>
      </c>
      <c r="M234" s="12" t="s">
        <v>115</v>
      </c>
      <c r="N234" s="12" t="s">
        <v>116</v>
      </c>
      <c r="O234" s="12" t="s">
        <v>115</v>
      </c>
      <c r="P234" s="12" t="s">
        <v>116</v>
      </c>
      <c r="Q234" s="12" t="s">
        <v>116</v>
      </c>
      <c r="R234" s="12" t="s">
        <v>115</v>
      </c>
      <c r="S234" s="12" t="s">
        <v>115</v>
      </c>
      <c r="T234" s="12" t="s">
        <v>116</v>
      </c>
      <c r="U234" s="12" t="s">
        <v>116</v>
      </c>
      <c r="V234" s="12" t="s">
        <v>115</v>
      </c>
      <c r="W234" s="12" t="s">
        <v>116</v>
      </c>
      <c r="X234" s="12" t="s">
        <v>116</v>
      </c>
      <c r="Y234" s="12" t="s">
        <v>116</v>
      </c>
      <c r="Z234" s="12" t="s">
        <v>116</v>
      </c>
      <c r="AA234" s="12" t="s">
        <v>116</v>
      </c>
      <c r="AB234" s="12" t="s">
        <v>115</v>
      </c>
      <c r="AC234" s="12" t="s">
        <v>116</v>
      </c>
      <c r="AD234" s="12" t="s">
        <v>116</v>
      </c>
      <c r="AE234" s="12" t="s">
        <v>115</v>
      </c>
      <c r="AF234" s="12" t="s">
        <v>116</v>
      </c>
      <c r="AG234" s="12" t="s">
        <v>116</v>
      </c>
      <c r="AH234" s="12" t="s">
        <v>116</v>
      </c>
      <c r="AI234" s="12" t="s">
        <v>116</v>
      </c>
      <c r="AJ234" s="12" t="s">
        <v>116</v>
      </c>
      <c r="AK234" s="12" t="s">
        <v>116</v>
      </c>
      <c r="AL234" s="12" t="s">
        <v>116</v>
      </c>
      <c r="AM234" s="12" t="s">
        <v>116</v>
      </c>
      <c r="AN234" s="12" t="s">
        <v>116</v>
      </c>
      <c r="AO234" s="12" t="s">
        <v>115</v>
      </c>
      <c r="AP234" s="12" t="s">
        <v>116</v>
      </c>
      <c r="AQ234" s="12" t="s">
        <v>115</v>
      </c>
      <c r="AR234" s="12" t="s">
        <v>116</v>
      </c>
      <c r="AS234" s="12" t="s">
        <v>116</v>
      </c>
      <c r="AT234" s="12" t="s">
        <v>116</v>
      </c>
      <c r="AU234" s="12" t="s">
        <v>116</v>
      </c>
      <c r="AV234" s="12" t="s">
        <v>116</v>
      </c>
      <c r="AW234" s="12" t="s">
        <v>116</v>
      </c>
      <c r="AX234" s="12" t="s">
        <v>115</v>
      </c>
      <c r="AY234" s="12" t="s">
        <v>116</v>
      </c>
      <c r="AZ234" s="12" t="s">
        <v>116</v>
      </c>
      <c r="BA234" s="12" t="s">
        <v>116</v>
      </c>
      <c r="BB234" s="12" t="s">
        <v>116</v>
      </c>
      <c r="BC234" s="12" t="s">
        <v>115</v>
      </c>
      <c r="BD234" s="12" t="s">
        <v>115</v>
      </c>
      <c r="BE234" s="12" t="s">
        <v>116</v>
      </c>
      <c r="BG234" s="1">
        <f t="shared" si="28"/>
        <v>15</v>
      </c>
    </row>
    <row r="235" spans="1:59" ht="20" customHeight="1" x14ac:dyDescent="0.15">
      <c r="A235" s="21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4"/>
      <c r="BG235" s="14"/>
    </row>
    <row r="236" spans="1:59" ht="20" customHeight="1" x14ac:dyDescent="0.15">
      <c r="A236" s="8" t="s">
        <v>317</v>
      </c>
      <c r="B236" s="12" t="s">
        <v>115</v>
      </c>
      <c r="C236" s="12" t="s">
        <v>116</v>
      </c>
      <c r="D236" s="12" t="s">
        <v>116</v>
      </c>
      <c r="E236" s="12" t="s">
        <v>116</v>
      </c>
      <c r="F236" s="12" t="s">
        <v>116</v>
      </c>
      <c r="G236" s="12" t="s">
        <v>116</v>
      </c>
      <c r="H236" s="12" t="s">
        <v>115</v>
      </c>
      <c r="I236" s="12" t="s">
        <v>116</v>
      </c>
      <c r="J236" s="12" t="s">
        <v>116</v>
      </c>
      <c r="K236" s="12" t="s">
        <v>116</v>
      </c>
      <c r="L236" s="12" t="s">
        <v>116</v>
      </c>
      <c r="M236" s="12" t="s">
        <v>116</v>
      </c>
      <c r="N236" s="12" t="s">
        <v>116</v>
      </c>
      <c r="O236" s="12" t="s">
        <v>115</v>
      </c>
      <c r="P236" s="12" t="s">
        <v>115</v>
      </c>
      <c r="Q236" s="12" t="s">
        <v>115</v>
      </c>
      <c r="R236" s="12" t="s">
        <v>116</v>
      </c>
      <c r="S236" s="12" t="s">
        <v>115</v>
      </c>
      <c r="T236" s="12" t="s">
        <v>116</v>
      </c>
      <c r="U236" s="12" t="s">
        <v>116</v>
      </c>
      <c r="V236" s="12" t="s">
        <v>115</v>
      </c>
      <c r="W236" s="12" t="s">
        <v>116</v>
      </c>
      <c r="X236" s="12" t="s">
        <v>116</v>
      </c>
      <c r="Y236" s="12" t="s">
        <v>116</v>
      </c>
      <c r="Z236" s="12" t="s">
        <v>115</v>
      </c>
      <c r="AA236" s="12" t="s">
        <v>116</v>
      </c>
      <c r="AB236" s="12" t="s">
        <v>115</v>
      </c>
      <c r="AC236" s="12" t="s">
        <v>116</v>
      </c>
      <c r="AD236" s="12" t="s">
        <v>115</v>
      </c>
      <c r="AE236" s="12" t="s">
        <v>115</v>
      </c>
      <c r="AF236" s="12" t="s">
        <v>116</v>
      </c>
      <c r="AG236" s="12" t="s">
        <v>115</v>
      </c>
      <c r="AH236" s="12" t="s">
        <v>115</v>
      </c>
      <c r="AI236" s="12" t="s">
        <v>116</v>
      </c>
      <c r="AJ236" s="12" t="s">
        <v>116</v>
      </c>
      <c r="AK236" s="12" t="s">
        <v>116</v>
      </c>
      <c r="AL236" s="12" t="s">
        <v>116</v>
      </c>
      <c r="AM236" s="12" t="s">
        <v>116</v>
      </c>
      <c r="AN236" s="12" t="s">
        <v>116</v>
      </c>
      <c r="AO236" s="12" t="s">
        <v>115</v>
      </c>
      <c r="AP236" s="12" t="s">
        <v>116</v>
      </c>
      <c r="AQ236" s="12" t="s">
        <v>116</v>
      </c>
      <c r="AR236" s="12" t="s">
        <v>116</v>
      </c>
      <c r="AS236" s="12" t="s">
        <v>116</v>
      </c>
      <c r="AT236" s="12" t="s">
        <v>116</v>
      </c>
      <c r="AU236" s="12" t="s">
        <v>116</v>
      </c>
      <c r="AV236" s="12" t="s">
        <v>115</v>
      </c>
      <c r="AW236" s="12" t="s">
        <v>116</v>
      </c>
      <c r="AX236" s="12" t="s">
        <v>116</v>
      </c>
      <c r="AY236" s="12" t="s">
        <v>116</v>
      </c>
      <c r="AZ236" s="12" t="s">
        <v>116</v>
      </c>
      <c r="BA236" s="12" t="s">
        <v>116</v>
      </c>
      <c r="BB236" s="12" t="s">
        <v>116</v>
      </c>
      <c r="BC236" s="12" t="s">
        <v>116</v>
      </c>
      <c r="BD236" s="12" t="s">
        <v>115</v>
      </c>
      <c r="BE236" s="12" t="s">
        <v>116</v>
      </c>
      <c r="BG236" s="1">
        <f t="shared" si="28"/>
        <v>16</v>
      </c>
    </row>
    <row r="237" spans="1:59" ht="20" customHeight="1" x14ac:dyDescent="0.15">
      <c r="A237" s="8" t="s">
        <v>318</v>
      </c>
      <c r="B237" s="12" t="s">
        <v>115</v>
      </c>
      <c r="C237" s="12" t="s">
        <v>116</v>
      </c>
      <c r="D237" s="12" t="s">
        <v>116</v>
      </c>
      <c r="E237" s="12" t="s">
        <v>116</v>
      </c>
      <c r="F237" s="12" t="s">
        <v>116</v>
      </c>
      <c r="G237" s="12" t="s">
        <v>116</v>
      </c>
      <c r="H237" s="12" t="s">
        <v>115</v>
      </c>
      <c r="I237" s="12" t="s">
        <v>116</v>
      </c>
      <c r="J237" s="12" t="s">
        <v>116</v>
      </c>
      <c r="K237" s="12" t="s">
        <v>116</v>
      </c>
      <c r="L237" s="12" t="s">
        <v>116</v>
      </c>
      <c r="M237" s="12" t="s">
        <v>116</v>
      </c>
      <c r="N237" s="12" t="s">
        <v>116</v>
      </c>
      <c r="O237" s="12" t="s">
        <v>115</v>
      </c>
      <c r="P237" s="12" t="s">
        <v>115</v>
      </c>
      <c r="Q237" s="12" t="s">
        <v>115</v>
      </c>
      <c r="R237" s="12" t="s">
        <v>115</v>
      </c>
      <c r="S237" s="12" t="s">
        <v>115</v>
      </c>
      <c r="T237" s="12" t="s">
        <v>116</v>
      </c>
      <c r="U237" s="12" t="s">
        <v>116</v>
      </c>
      <c r="V237" s="12" t="s">
        <v>115</v>
      </c>
      <c r="W237" s="12" t="s">
        <v>116</v>
      </c>
      <c r="X237" s="12" t="s">
        <v>116</v>
      </c>
      <c r="Y237" s="12" t="s">
        <v>116</v>
      </c>
      <c r="Z237" s="12" t="s">
        <v>116</v>
      </c>
      <c r="AA237" s="12" t="s">
        <v>116</v>
      </c>
      <c r="AB237" s="12" t="s">
        <v>115</v>
      </c>
      <c r="AC237" s="12" t="s">
        <v>116</v>
      </c>
      <c r="AD237" s="12" t="s">
        <v>115</v>
      </c>
      <c r="AE237" s="12" t="s">
        <v>115</v>
      </c>
      <c r="AF237" s="12" t="s">
        <v>116</v>
      </c>
      <c r="AG237" s="12" t="s">
        <v>115</v>
      </c>
      <c r="AH237" s="12" t="s">
        <v>116</v>
      </c>
      <c r="AI237" s="12" t="s">
        <v>116</v>
      </c>
      <c r="AJ237" s="12" t="s">
        <v>116</v>
      </c>
      <c r="AK237" s="12" t="s">
        <v>116</v>
      </c>
      <c r="AL237" s="12" t="s">
        <v>116</v>
      </c>
      <c r="AM237" s="12" t="s">
        <v>116</v>
      </c>
      <c r="AN237" s="12" t="s">
        <v>116</v>
      </c>
      <c r="AO237" s="12" t="s">
        <v>115</v>
      </c>
      <c r="AP237" s="12" t="s">
        <v>116</v>
      </c>
      <c r="AQ237" s="12" t="s">
        <v>116</v>
      </c>
      <c r="AR237" s="12" t="s">
        <v>116</v>
      </c>
      <c r="AS237" s="12" t="s">
        <v>116</v>
      </c>
      <c r="AT237" s="12" t="s">
        <v>116</v>
      </c>
      <c r="AU237" s="12" t="s">
        <v>116</v>
      </c>
      <c r="AV237" s="12" t="s">
        <v>115</v>
      </c>
      <c r="AW237" s="12" t="s">
        <v>116</v>
      </c>
      <c r="AX237" s="12" t="s">
        <v>116</v>
      </c>
      <c r="AY237" s="12" t="s">
        <v>116</v>
      </c>
      <c r="AZ237" s="12" t="s">
        <v>116</v>
      </c>
      <c r="BA237" s="12" t="s">
        <v>116</v>
      </c>
      <c r="BB237" s="12" t="s">
        <v>116</v>
      </c>
      <c r="BC237" s="12" t="s">
        <v>116</v>
      </c>
      <c r="BD237" s="12" t="s">
        <v>115</v>
      </c>
      <c r="BE237" s="12" t="s">
        <v>116</v>
      </c>
      <c r="BG237" s="1">
        <f t="shared" ref="BG237:BG248" si="29">COUNTIF(B237:BE237,"F")</f>
        <v>15</v>
      </c>
    </row>
    <row r="238" spans="1:59" ht="20" customHeight="1" x14ac:dyDescent="0.15">
      <c r="A238" s="8" t="s">
        <v>319</v>
      </c>
      <c r="B238" s="12" t="s">
        <v>115</v>
      </c>
      <c r="C238" s="12" t="s">
        <v>116</v>
      </c>
      <c r="D238" s="12" t="s">
        <v>116</v>
      </c>
      <c r="E238" s="12" t="s">
        <v>116</v>
      </c>
      <c r="F238" s="12" t="s">
        <v>116</v>
      </c>
      <c r="G238" s="12" t="s">
        <v>116</v>
      </c>
      <c r="H238" s="12" t="s">
        <v>115</v>
      </c>
      <c r="I238" s="12" t="s">
        <v>116</v>
      </c>
      <c r="J238" s="12" t="s">
        <v>116</v>
      </c>
      <c r="K238" s="12" t="s">
        <v>116</v>
      </c>
      <c r="L238" s="12" t="s">
        <v>116</v>
      </c>
      <c r="M238" s="12" t="s">
        <v>116</v>
      </c>
      <c r="N238" s="12" t="s">
        <v>116</v>
      </c>
      <c r="O238" s="12" t="s">
        <v>115</v>
      </c>
      <c r="P238" s="12" t="s">
        <v>115</v>
      </c>
      <c r="Q238" s="12" t="s">
        <v>115</v>
      </c>
      <c r="R238" s="12" t="s">
        <v>116</v>
      </c>
      <c r="S238" s="12" t="s">
        <v>115</v>
      </c>
      <c r="T238" s="12" t="s">
        <v>116</v>
      </c>
      <c r="U238" s="12" t="s">
        <v>116</v>
      </c>
      <c r="V238" s="12" t="s">
        <v>115</v>
      </c>
      <c r="W238" s="12" t="s">
        <v>116</v>
      </c>
      <c r="X238" s="12" t="s">
        <v>116</v>
      </c>
      <c r="Y238" s="12" t="s">
        <v>116</v>
      </c>
      <c r="Z238" s="12" t="s">
        <v>116</v>
      </c>
      <c r="AA238" s="12" t="s">
        <v>116</v>
      </c>
      <c r="AB238" s="12" t="s">
        <v>115</v>
      </c>
      <c r="AC238" s="12" t="s">
        <v>116</v>
      </c>
      <c r="AD238" s="12" t="s">
        <v>116</v>
      </c>
      <c r="AE238" s="12" t="s">
        <v>115</v>
      </c>
      <c r="AF238" s="12" t="s">
        <v>116</v>
      </c>
      <c r="AG238" s="12" t="s">
        <v>115</v>
      </c>
      <c r="AH238" s="12" t="s">
        <v>115</v>
      </c>
      <c r="AI238" s="12" t="s">
        <v>116</v>
      </c>
      <c r="AJ238" s="12" t="s">
        <v>116</v>
      </c>
      <c r="AK238" s="12" t="s">
        <v>116</v>
      </c>
      <c r="AL238" s="12" t="s">
        <v>115</v>
      </c>
      <c r="AM238" s="12" t="s">
        <v>116</v>
      </c>
      <c r="AN238" s="12" t="s">
        <v>116</v>
      </c>
      <c r="AO238" s="12" t="s">
        <v>115</v>
      </c>
      <c r="AP238" s="12" t="s">
        <v>116</v>
      </c>
      <c r="AQ238" s="12" t="s">
        <v>116</v>
      </c>
      <c r="AR238" s="12" t="s">
        <v>116</v>
      </c>
      <c r="AS238" s="12" t="s">
        <v>116</v>
      </c>
      <c r="AT238" s="12" t="s">
        <v>116</v>
      </c>
      <c r="AU238" s="12" t="s">
        <v>116</v>
      </c>
      <c r="AV238" s="12" t="s">
        <v>115</v>
      </c>
      <c r="AW238" s="12" t="s">
        <v>116</v>
      </c>
      <c r="AX238" s="12" t="s">
        <v>115</v>
      </c>
      <c r="AY238" s="12" t="s">
        <v>116</v>
      </c>
      <c r="AZ238" s="12" t="s">
        <v>116</v>
      </c>
      <c r="BA238" s="12" t="s">
        <v>116</v>
      </c>
      <c r="BB238" s="12" t="s">
        <v>116</v>
      </c>
      <c r="BC238" s="12" t="s">
        <v>116</v>
      </c>
      <c r="BD238" s="12" t="s">
        <v>115</v>
      </c>
      <c r="BE238" s="12" t="s">
        <v>116</v>
      </c>
      <c r="BG238" s="1">
        <f t="shared" si="29"/>
        <v>16</v>
      </c>
    </row>
    <row r="239" spans="1:59" ht="20" customHeight="1" x14ac:dyDescent="0.15">
      <c r="A239" s="8" t="s">
        <v>320</v>
      </c>
      <c r="B239" s="12" t="s">
        <v>115</v>
      </c>
      <c r="C239" s="12" t="s">
        <v>116</v>
      </c>
      <c r="D239" s="12" t="s">
        <v>116</v>
      </c>
      <c r="E239" s="12" t="s">
        <v>116</v>
      </c>
      <c r="F239" s="12" t="s">
        <v>116</v>
      </c>
      <c r="G239" s="12" t="s">
        <v>116</v>
      </c>
      <c r="H239" s="12" t="s">
        <v>115</v>
      </c>
      <c r="I239" s="12" t="s">
        <v>115</v>
      </c>
      <c r="J239" s="12" t="s">
        <v>116</v>
      </c>
      <c r="K239" s="12" t="s">
        <v>116</v>
      </c>
      <c r="L239" s="12" t="s">
        <v>116</v>
      </c>
      <c r="M239" s="12" t="s">
        <v>116</v>
      </c>
      <c r="N239" s="12" t="s">
        <v>116</v>
      </c>
      <c r="O239" s="12" t="s">
        <v>115</v>
      </c>
      <c r="P239" s="12" t="s">
        <v>115</v>
      </c>
      <c r="Q239" s="12" t="s">
        <v>115</v>
      </c>
      <c r="R239" s="12" t="s">
        <v>115</v>
      </c>
      <c r="S239" s="12" t="s">
        <v>115</v>
      </c>
      <c r="T239" s="12" t="s">
        <v>116</v>
      </c>
      <c r="U239" s="12" t="s">
        <v>116</v>
      </c>
      <c r="V239" s="12" t="s">
        <v>115</v>
      </c>
      <c r="W239" s="12" t="s">
        <v>116</v>
      </c>
      <c r="X239" s="12" t="s">
        <v>116</v>
      </c>
      <c r="Y239" s="12" t="s">
        <v>116</v>
      </c>
      <c r="Z239" s="12" t="s">
        <v>116</v>
      </c>
      <c r="AA239" s="12" t="s">
        <v>116</v>
      </c>
      <c r="AB239" s="12" t="s">
        <v>115</v>
      </c>
      <c r="AC239" s="12" t="s">
        <v>116</v>
      </c>
      <c r="AD239" s="12" t="s">
        <v>116</v>
      </c>
      <c r="AE239" s="12" t="s">
        <v>115</v>
      </c>
      <c r="AF239" s="12" t="s">
        <v>116</v>
      </c>
      <c r="AG239" s="12" t="s">
        <v>115</v>
      </c>
      <c r="AH239" s="12" t="s">
        <v>116</v>
      </c>
      <c r="AI239" s="12" t="s">
        <v>116</v>
      </c>
      <c r="AJ239" s="12" t="s">
        <v>116</v>
      </c>
      <c r="AK239" s="12" t="s">
        <v>116</v>
      </c>
      <c r="AL239" s="12" t="s">
        <v>116</v>
      </c>
      <c r="AM239" s="12" t="s">
        <v>116</v>
      </c>
      <c r="AN239" s="12" t="s">
        <v>116</v>
      </c>
      <c r="AO239" s="12" t="s">
        <v>116</v>
      </c>
      <c r="AP239" s="12" t="s">
        <v>116</v>
      </c>
      <c r="AQ239" s="12" t="s">
        <v>116</v>
      </c>
      <c r="AR239" s="12" t="s">
        <v>116</v>
      </c>
      <c r="AS239" s="12" t="s">
        <v>116</v>
      </c>
      <c r="AT239" s="12" t="s">
        <v>116</v>
      </c>
      <c r="AU239" s="12" t="s">
        <v>116</v>
      </c>
      <c r="AV239" s="12" t="s">
        <v>115</v>
      </c>
      <c r="AW239" s="12" t="s">
        <v>116</v>
      </c>
      <c r="AX239" s="12" t="s">
        <v>116</v>
      </c>
      <c r="AY239" s="12" t="s">
        <v>116</v>
      </c>
      <c r="AZ239" s="12" t="s">
        <v>116</v>
      </c>
      <c r="BA239" s="12" t="s">
        <v>116</v>
      </c>
      <c r="BB239" s="12" t="s">
        <v>116</v>
      </c>
      <c r="BC239" s="12" t="s">
        <v>116</v>
      </c>
      <c r="BD239" s="12" t="s">
        <v>115</v>
      </c>
      <c r="BE239" s="12" t="s">
        <v>116</v>
      </c>
      <c r="BG239" s="1">
        <f t="shared" si="29"/>
        <v>14</v>
      </c>
    </row>
    <row r="240" spans="1:59" ht="20" customHeight="1" x14ac:dyDescent="0.15">
      <c r="A240" s="8" t="s">
        <v>321</v>
      </c>
      <c r="B240" s="12" t="s">
        <v>115</v>
      </c>
      <c r="C240" s="12" t="s">
        <v>116</v>
      </c>
      <c r="D240" s="12" t="s">
        <v>116</v>
      </c>
      <c r="E240" s="12" t="s">
        <v>116</v>
      </c>
      <c r="F240" s="12" t="s">
        <v>116</v>
      </c>
      <c r="G240" s="12" t="s">
        <v>116</v>
      </c>
      <c r="H240" s="12" t="s">
        <v>115</v>
      </c>
      <c r="I240" s="12" t="s">
        <v>115</v>
      </c>
      <c r="J240" s="12" t="s">
        <v>116</v>
      </c>
      <c r="K240" s="12" t="s">
        <v>116</v>
      </c>
      <c r="L240" s="12" t="s">
        <v>116</v>
      </c>
      <c r="M240" s="12" t="s">
        <v>116</v>
      </c>
      <c r="N240" s="12" t="s">
        <v>116</v>
      </c>
      <c r="O240" s="12" t="s">
        <v>115</v>
      </c>
      <c r="P240" s="12" t="s">
        <v>115</v>
      </c>
      <c r="Q240" s="12" t="s">
        <v>115</v>
      </c>
      <c r="R240" s="12" t="s">
        <v>115</v>
      </c>
      <c r="S240" s="12" t="s">
        <v>115</v>
      </c>
      <c r="T240" s="12" t="s">
        <v>116</v>
      </c>
      <c r="U240" s="12" t="s">
        <v>116</v>
      </c>
      <c r="V240" s="12" t="s">
        <v>115</v>
      </c>
      <c r="W240" s="12" t="s">
        <v>116</v>
      </c>
      <c r="X240" s="12" t="s">
        <v>116</v>
      </c>
      <c r="Y240" s="12" t="s">
        <v>116</v>
      </c>
      <c r="Z240" s="12" t="s">
        <v>116</v>
      </c>
      <c r="AA240" s="12" t="s">
        <v>116</v>
      </c>
      <c r="AB240" s="12" t="s">
        <v>115</v>
      </c>
      <c r="AC240" s="12" t="s">
        <v>116</v>
      </c>
      <c r="AD240" s="12" t="s">
        <v>116</v>
      </c>
      <c r="AE240" s="12" t="s">
        <v>115</v>
      </c>
      <c r="AF240" s="12" t="s">
        <v>116</v>
      </c>
      <c r="AG240" s="12" t="s">
        <v>115</v>
      </c>
      <c r="AH240" s="12" t="s">
        <v>116</v>
      </c>
      <c r="AI240" s="12" t="s">
        <v>116</v>
      </c>
      <c r="AJ240" s="12" t="s">
        <v>116</v>
      </c>
      <c r="AK240" s="12" t="s">
        <v>116</v>
      </c>
      <c r="AL240" s="12" t="s">
        <v>116</v>
      </c>
      <c r="AM240" s="12" t="s">
        <v>116</v>
      </c>
      <c r="AN240" s="12" t="s">
        <v>116</v>
      </c>
      <c r="AO240" s="12" t="s">
        <v>115</v>
      </c>
      <c r="AP240" s="12" t="s">
        <v>116</v>
      </c>
      <c r="AQ240" s="12" t="s">
        <v>116</v>
      </c>
      <c r="AR240" s="12" t="s">
        <v>116</v>
      </c>
      <c r="AS240" s="12" t="s">
        <v>116</v>
      </c>
      <c r="AT240" s="12" t="s">
        <v>116</v>
      </c>
      <c r="AU240" s="12" t="s">
        <v>116</v>
      </c>
      <c r="AV240" s="12" t="s">
        <v>115</v>
      </c>
      <c r="AW240" s="12" t="s">
        <v>116</v>
      </c>
      <c r="AX240" s="12" t="s">
        <v>116</v>
      </c>
      <c r="AY240" s="12" t="s">
        <v>116</v>
      </c>
      <c r="AZ240" s="12" t="s">
        <v>116</v>
      </c>
      <c r="BA240" s="12" t="s">
        <v>116</v>
      </c>
      <c r="BB240" s="12" t="s">
        <v>116</v>
      </c>
      <c r="BC240" s="12" t="s">
        <v>116</v>
      </c>
      <c r="BD240" s="12" t="s">
        <v>115</v>
      </c>
      <c r="BE240" s="12" t="s">
        <v>116</v>
      </c>
      <c r="BG240" s="1">
        <f t="shared" si="29"/>
        <v>15</v>
      </c>
    </row>
    <row r="241" spans="1:59" ht="20" customHeight="1" x14ac:dyDescent="0.15">
      <c r="A241" s="8" t="s">
        <v>322</v>
      </c>
      <c r="B241" s="12" t="s">
        <v>115</v>
      </c>
      <c r="C241" s="12" t="s">
        <v>116</v>
      </c>
      <c r="D241" s="12" t="s">
        <v>116</v>
      </c>
      <c r="E241" s="12" t="s">
        <v>116</v>
      </c>
      <c r="F241" s="12" t="s">
        <v>116</v>
      </c>
      <c r="G241" s="12" t="s">
        <v>116</v>
      </c>
      <c r="H241" s="12" t="s">
        <v>115</v>
      </c>
      <c r="I241" s="12" t="s">
        <v>115</v>
      </c>
      <c r="J241" s="12" t="s">
        <v>116</v>
      </c>
      <c r="K241" s="12" t="s">
        <v>116</v>
      </c>
      <c r="L241" s="12" t="s">
        <v>116</v>
      </c>
      <c r="M241" s="12" t="s">
        <v>116</v>
      </c>
      <c r="N241" s="12" t="s">
        <v>116</v>
      </c>
      <c r="O241" s="12" t="s">
        <v>115</v>
      </c>
      <c r="P241" s="12" t="s">
        <v>115</v>
      </c>
      <c r="Q241" s="12" t="s">
        <v>115</v>
      </c>
      <c r="R241" s="12" t="s">
        <v>116</v>
      </c>
      <c r="S241" s="12" t="s">
        <v>115</v>
      </c>
      <c r="T241" s="12" t="s">
        <v>116</v>
      </c>
      <c r="U241" s="12" t="s">
        <v>116</v>
      </c>
      <c r="V241" s="12" t="s">
        <v>115</v>
      </c>
      <c r="W241" s="12" t="s">
        <v>116</v>
      </c>
      <c r="X241" s="12" t="s">
        <v>116</v>
      </c>
      <c r="Y241" s="12" t="s">
        <v>116</v>
      </c>
      <c r="Z241" s="12" t="s">
        <v>116</v>
      </c>
      <c r="AA241" s="12" t="s">
        <v>116</v>
      </c>
      <c r="AB241" s="12" t="s">
        <v>115</v>
      </c>
      <c r="AC241" s="12" t="s">
        <v>116</v>
      </c>
      <c r="AD241" s="12" t="s">
        <v>115</v>
      </c>
      <c r="AE241" s="12" t="s">
        <v>115</v>
      </c>
      <c r="AF241" s="12" t="s">
        <v>116</v>
      </c>
      <c r="AG241" s="12" t="s">
        <v>115</v>
      </c>
      <c r="AH241" s="12" t="s">
        <v>116</v>
      </c>
      <c r="AI241" s="12" t="s">
        <v>116</v>
      </c>
      <c r="AJ241" s="12" t="s">
        <v>116</v>
      </c>
      <c r="AK241" s="12" t="s">
        <v>116</v>
      </c>
      <c r="AL241" s="12" t="s">
        <v>116</v>
      </c>
      <c r="AM241" s="12" t="s">
        <v>116</v>
      </c>
      <c r="AN241" s="12" t="s">
        <v>116</v>
      </c>
      <c r="AO241" s="12" t="s">
        <v>115</v>
      </c>
      <c r="AP241" s="12" t="s">
        <v>116</v>
      </c>
      <c r="AQ241" s="12" t="s">
        <v>115</v>
      </c>
      <c r="AR241" s="12" t="s">
        <v>116</v>
      </c>
      <c r="AS241" s="12" t="s">
        <v>116</v>
      </c>
      <c r="AT241" s="12" t="s">
        <v>116</v>
      </c>
      <c r="AU241" s="12" t="s">
        <v>116</v>
      </c>
      <c r="AV241" s="12" t="s">
        <v>115</v>
      </c>
      <c r="AW241" s="12" t="s">
        <v>116</v>
      </c>
      <c r="AX241" s="12" t="s">
        <v>116</v>
      </c>
      <c r="AY241" s="12" t="s">
        <v>116</v>
      </c>
      <c r="AZ241" s="12" t="s">
        <v>116</v>
      </c>
      <c r="BA241" s="12" t="s">
        <v>116</v>
      </c>
      <c r="BB241" s="12" t="s">
        <v>116</v>
      </c>
      <c r="BC241" s="12" t="s">
        <v>116</v>
      </c>
      <c r="BD241" s="12" t="s">
        <v>115</v>
      </c>
      <c r="BE241" s="12" t="s">
        <v>116</v>
      </c>
      <c r="BG241" s="1">
        <f t="shared" si="29"/>
        <v>16</v>
      </c>
    </row>
    <row r="242" spans="1:59" ht="20" customHeight="1" x14ac:dyDescent="0.15">
      <c r="A242" s="8" t="s">
        <v>323</v>
      </c>
      <c r="B242" s="12" t="s">
        <v>115</v>
      </c>
      <c r="C242" s="12" t="s">
        <v>116</v>
      </c>
      <c r="D242" s="12" t="s">
        <v>116</v>
      </c>
      <c r="E242" s="12" t="s">
        <v>116</v>
      </c>
      <c r="F242" s="12" t="s">
        <v>116</v>
      </c>
      <c r="G242" s="12" t="s">
        <v>116</v>
      </c>
      <c r="H242" s="12" t="s">
        <v>115</v>
      </c>
      <c r="I242" s="12" t="s">
        <v>116</v>
      </c>
      <c r="J242" s="12" t="s">
        <v>116</v>
      </c>
      <c r="K242" s="12" t="s">
        <v>116</v>
      </c>
      <c r="L242" s="12" t="s">
        <v>116</v>
      </c>
      <c r="M242" s="12" t="s">
        <v>116</v>
      </c>
      <c r="N242" s="12" t="s">
        <v>116</v>
      </c>
      <c r="O242" s="12" t="s">
        <v>115</v>
      </c>
      <c r="P242" s="12" t="s">
        <v>115</v>
      </c>
      <c r="Q242" s="12" t="s">
        <v>115</v>
      </c>
      <c r="R242" s="12" t="s">
        <v>116</v>
      </c>
      <c r="S242" s="12" t="s">
        <v>115</v>
      </c>
      <c r="T242" s="12" t="s">
        <v>116</v>
      </c>
      <c r="U242" s="12" t="s">
        <v>116</v>
      </c>
      <c r="V242" s="12" t="s">
        <v>115</v>
      </c>
      <c r="W242" s="12" t="s">
        <v>116</v>
      </c>
      <c r="X242" s="12" t="s">
        <v>116</v>
      </c>
      <c r="Y242" s="12" t="s">
        <v>116</v>
      </c>
      <c r="Z242" s="12" t="s">
        <v>116</v>
      </c>
      <c r="AA242" s="12" t="s">
        <v>116</v>
      </c>
      <c r="AB242" s="12" t="s">
        <v>115</v>
      </c>
      <c r="AC242" s="12" t="s">
        <v>116</v>
      </c>
      <c r="AD242" s="12" t="s">
        <v>115</v>
      </c>
      <c r="AE242" s="12" t="s">
        <v>115</v>
      </c>
      <c r="AF242" s="12" t="s">
        <v>116</v>
      </c>
      <c r="AG242" s="12" t="s">
        <v>115</v>
      </c>
      <c r="AH242" s="12" t="s">
        <v>116</v>
      </c>
      <c r="AI242" s="12" t="s">
        <v>116</v>
      </c>
      <c r="AJ242" s="12" t="s">
        <v>116</v>
      </c>
      <c r="AK242" s="12" t="s">
        <v>116</v>
      </c>
      <c r="AL242" s="12" t="s">
        <v>116</v>
      </c>
      <c r="AM242" s="12" t="s">
        <v>116</v>
      </c>
      <c r="AN242" s="12" t="s">
        <v>116</v>
      </c>
      <c r="AO242" s="12" t="s">
        <v>115</v>
      </c>
      <c r="AP242" s="12" t="s">
        <v>116</v>
      </c>
      <c r="AQ242" s="12" t="s">
        <v>116</v>
      </c>
      <c r="AR242" s="12" t="s">
        <v>116</v>
      </c>
      <c r="AS242" s="12" t="s">
        <v>116</v>
      </c>
      <c r="AT242" s="12" t="s">
        <v>116</v>
      </c>
      <c r="AU242" s="12" t="s">
        <v>116</v>
      </c>
      <c r="AV242" s="12" t="s">
        <v>115</v>
      </c>
      <c r="AW242" s="12" t="s">
        <v>116</v>
      </c>
      <c r="AX242" s="12" t="s">
        <v>116</v>
      </c>
      <c r="AY242" s="12" t="s">
        <v>116</v>
      </c>
      <c r="AZ242" s="12" t="s">
        <v>116</v>
      </c>
      <c r="BA242" s="12" t="s">
        <v>116</v>
      </c>
      <c r="BB242" s="12" t="s">
        <v>116</v>
      </c>
      <c r="BC242" s="12" t="s">
        <v>116</v>
      </c>
      <c r="BD242" s="12" t="s">
        <v>115</v>
      </c>
      <c r="BE242" s="12" t="s">
        <v>116</v>
      </c>
      <c r="BG242" s="1">
        <f t="shared" si="29"/>
        <v>14</v>
      </c>
    </row>
    <row r="243" spans="1:59" ht="20" customHeight="1" x14ac:dyDescent="0.15">
      <c r="A243" s="8" t="s">
        <v>324</v>
      </c>
      <c r="B243" s="12" t="s">
        <v>115</v>
      </c>
      <c r="C243" s="12" t="s">
        <v>116</v>
      </c>
      <c r="D243" s="12" t="s">
        <v>116</v>
      </c>
      <c r="E243" s="12" t="s">
        <v>116</v>
      </c>
      <c r="F243" s="12" t="s">
        <v>116</v>
      </c>
      <c r="G243" s="12" t="s">
        <v>116</v>
      </c>
      <c r="H243" s="12" t="s">
        <v>115</v>
      </c>
      <c r="I243" s="12" t="s">
        <v>115</v>
      </c>
      <c r="J243" s="12" t="s">
        <v>116</v>
      </c>
      <c r="K243" s="12" t="s">
        <v>116</v>
      </c>
      <c r="L243" s="12" t="s">
        <v>116</v>
      </c>
      <c r="M243" s="12" t="s">
        <v>116</v>
      </c>
      <c r="N243" s="12" t="s">
        <v>116</v>
      </c>
      <c r="O243" s="12" t="s">
        <v>115</v>
      </c>
      <c r="P243" s="12" t="s">
        <v>115</v>
      </c>
      <c r="Q243" s="12" t="s">
        <v>115</v>
      </c>
      <c r="R243" s="12" t="s">
        <v>116</v>
      </c>
      <c r="S243" s="12" t="s">
        <v>115</v>
      </c>
      <c r="T243" s="12" t="s">
        <v>116</v>
      </c>
      <c r="U243" s="12" t="s">
        <v>116</v>
      </c>
      <c r="V243" s="12" t="s">
        <v>115</v>
      </c>
      <c r="W243" s="12" t="s">
        <v>116</v>
      </c>
      <c r="X243" s="12" t="s">
        <v>116</v>
      </c>
      <c r="Y243" s="12" t="s">
        <v>116</v>
      </c>
      <c r="Z243" s="12" t="s">
        <v>116</v>
      </c>
      <c r="AA243" s="12" t="s">
        <v>116</v>
      </c>
      <c r="AB243" s="12" t="s">
        <v>115</v>
      </c>
      <c r="AC243" s="12" t="s">
        <v>115</v>
      </c>
      <c r="AD243" s="12" t="s">
        <v>115</v>
      </c>
      <c r="AE243" s="12" t="s">
        <v>115</v>
      </c>
      <c r="AF243" s="12" t="s">
        <v>116</v>
      </c>
      <c r="AG243" s="12" t="s">
        <v>115</v>
      </c>
      <c r="AH243" s="12" t="s">
        <v>116</v>
      </c>
      <c r="AI243" s="12" t="s">
        <v>116</v>
      </c>
      <c r="AJ243" s="12" t="s">
        <v>116</v>
      </c>
      <c r="AK243" s="12" t="s">
        <v>116</v>
      </c>
      <c r="AL243" s="12" t="s">
        <v>116</v>
      </c>
      <c r="AM243" s="12" t="s">
        <v>116</v>
      </c>
      <c r="AN243" s="12" t="s">
        <v>116</v>
      </c>
      <c r="AO243" s="12" t="s">
        <v>115</v>
      </c>
      <c r="AP243" s="12" t="s">
        <v>116</v>
      </c>
      <c r="AQ243" s="12" t="s">
        <v>115</v>
      </c>
      <c r="AR243" s="12" t="s">
        <v>116</v>
      </c>
      <c r="AS243" s="12" t="s">
        <v>116</v>
      </c>
      <c r="AT243" s="12" t="s">
        <v>116</v>
      </c>
      <c r="AU243" s="12" t="s">
        <v>116</v>
      </c>
      <c r="AV243" s="12" t="s">
        <v>115</v>
      </c>
      <c r="AW243" s="12" t="s">
        <v>115</v>
      </c>
      <c r="AX243" s="12" t="s">
        <v>115</v>
      </c>
      <c r="AY243" s="12" t="s">
        <v>116</v>
      </c>
      <c r="AZ243" s="12" t="s">
        <v>116</v>
      </c>
      <c r="BA243" s="12" t="s">
        <v>116</v>
      </c>
      <c r="BB243" s="12" t="s">
        <v>116</v>
      </c>
      <c r="BC243" s="12" t="s">
        <v>116</v>
      </c>
      <c r="BD243" s="12" t="s">
        <v>115</v>
      </c>
      <c r="BE243" s="12" t="s">
        <v>116</v>
      </c>
      <c r="BG243" s="1">
        <f t="shared" si="29"/>
        <v>19</v>
      </c>
    </row>
    <row r="244" spans="1:59" ht="20" customHeight="1" x14ac:dyDescent="0.15">
      <c r="A244" s="8" t="s">
        <v>325</v>
      </c>
      <c r="B244" s="12" t="s">
        <v>115</v>
      </c>
      <c r="C244" s="12" t="s">
        <v>116</v>
      </c>
      <c r="D244" s="12" t="s">
        <v>116</v>
      </c>
      <c r="E244" s="12" t="s">
        <v>116</v>
      </c>
      <c r="F244" s="12" t="s">
        <v>116</v>
      </c>
      <c r="G244" s="12" t="s">
        <v>116</v>
      </c>
      <c r="H244" s="12" t="s">
        <v>115</v>
      </c>
      <c r="I244" s="12" t="s">
        <v>116</v>
      </c>
      <c r="J244" s="12" t="s">
        <v>116</v>
      </c>
      <c r="K244" s="12" t="s">
        <v>116</v>
      </c>
      <c r="L244" s="12" t="s">
        <v>116</v>
      </c>
      <c r="M244" s="12" t="s">
        <v>116</v>
      </c>
      <c r="N244" s="12" t="s">
        <v>116</v>
      </c>
      <c r="O244" s="12" t="s">
        <v>115</v>
      </c>
      <c r="P244" s="12" t="s">
        <v>115</v>
      </c>
      <c r="Q244" s="12" t="s">
        <v>115</v>
      </c>
      <c r="R244" s="12" t="s">
        <v>116</v>
      </c>
      <c r="S244" s="12" t="s">
        <v>115</v>
      </c>
      <c r="T244" s="12" t="s">
        <v>116</v>
      </c>
      <c r="U244" s="12" t="s">
        <v>116</v>
      </c>
      <c r="V244" s="12" t="s">
        <v>115</v>
      </c>
      <c r="W244" s="12" t="s">
        <v>116</v>
      </c>
      <c r="X244" s="12" t="s">
        <v>116</v>
      </c>
      <c r="Y244" s="12" t="s">
        <v>116</v>
      </c>
      <c r="Z244" s="12" t="s">
        <v>116</v>
      </c>
      <c r="AA244" s="12" t="s">
        <v>116</v>
      </c>
      <c r="AB244" s="12" t="s">
        <v>115</v>
      </c>
      <c r="AC244" s="12" t="s">
        <v>116</v>
      </c>
      <c r="AD244" s="12" t="s">
        <v>115</v>
      </c>
      <c r="AE244" s="12" t="s">
        <v>115</v>
      </c>
      <c r="AF244" s="12" t="s">
        <v>116</v>
      </c>
      <c r="AG244" s="12" t="s">
        <v>115</v>
      </c>
      <c r="AH244" s="12" t="s">
        <v>116</v>
      </c>
      <c r="AI244" s="12" t="s">
        <v>116</v>
      </c>
      <c r="AJ244" s="12" t="s">
        <v>116</v>
      </c>
      <c r="AK244" s="12" t="s">
        <v>116</v>
      </c>
      <c r="AL244" s="12" t="s">
        <v>116</v>
      </c>
      <c r="AM244" s="12" t="s">
        <v>116</v>
      </c>
      <c r="AN244" s="12" t="s">
        <v>116</v>
      </c>
      <c r="AO244" s="12" t="s">
        <v>115</v>
      </c>
      <c r="AP244" s="12" t="s">
        <v>116</v>
      </c>
      <c r="AQ244" s="12" t="s">
        <v>115</v>
      </c>
      <c r="AR244" s="12" t="s">
        <v>116</v>
      </c>
      <c r="AS244" s="12" t="s">
        <v>116</v>
      </c>
      <c r="AT244" s="12" t="s">
        <v>116</v>
      </c>
      <c r="AU244" s="12" t="s">
        <v>116</v>
      </c>
      <c r="AV244" s="12" t="s">
        <v>115</v>
      </c>
      <c r="AW244" s="12" t="s">
        <v>116</v>
      </c>
      <c r="AX244" s="12" t="s">
        <v>116</v>
      </c>
      <c r="AY244" s="12" t="s">
        <v>116</v>
      </c>
      <c r="AZ244" s="12" t="s">
        <v>116</v>
      </c>
      <c r="BA244" s="12" t="s">
        <v>116</v>
      </c>
      <c r="BB244" s="12" t="s">
        <v>116</v>
      </c>
      <c r="BC244" s="12" t="s">
        <v>116</v>
      </c>
      <c r="BD244" s="12" t="s">
        <v>115</v>
      </c>
      <c r="BE244" s="12" t="s">
        <v>116</v>
      </c>
      <c r="BG244" s="1">
        <f t="shared" si="29"/>
        <v>15</v>
      </c>
    </row>
    <row r="245" spans="1:59" ht="20" customHeight="1" x14ac:dyDescent="0.15">
      <c r="A245" s="8" t="s">
        <v>326</v>
      </c>
      <c r="B245" s="12" t="s">
        <v>115</v>
      </c>
      <c r="C245" s="12" t="s">
        <v>116</v>
      </c>
      <c r="D245" s="12" t="s">
        <v>116</v>
      </c>
      <c r="E245" s="12" t="s">
        <v>116</v>
      </c>
      <c r="F245" s="12" t="s">
        <v>116</v>
      </c>
      <c r="G245" s="12" t="s">
        <v>116</v>
      </c>
      <c r="H245" s="12" t="s">
        <v>115</v>
      </c>
      <c r="I245" s="12" t="s">
        <v>116</v>
      </c>
      <c r="J245" s="12" t="s">
        <v>116</v>
      </c>
      <c r="K245" s="12" t="s">
        <v>116</v>
      </c>
      <c r="L245" s="12" t="s">
        <v>116</v>
      </c>
      <c r="M245" s="12" t="s">
        <v>116</v>
      </c>
      <c r="N245" s="12" t="s">
        <v>116</v>
      </c>
      <c r="O245" s="12" t="s">
        <v>115</v>
      </c>
      <c r="P245" s="12" t="s">
        <v>115</v>
      </c>
      <c r="Q245" s="12" t="s">
        <v>116</v>
      </c>
      <c r="R245" s="12" t="s">
        <v>115</v>
      </c>
      <c r="S245" s="12" t="s">
        <v>115</v>
      </c>
      <c r="T245" s="12" t="s">
        <v>116</v>
      </c>
      <c r="U245" s="12" t="s">
        <v>116</v>
      </c>
      <c r="V245" s="12" t="s">
        <v>115</v>
      </c>
      <c r="W245" s="12" t="s">
        <v>116</v>
      </c>
      <c r="X245" s="12" t="s">
        <v>116</v>
      </c>
      <c r="Y245" s="12" t="s">
        <v>116</v>
      </c>
      <c r="Z245" s="12" t="s">
        <v>116</v>
      </c>
      <c r="AA245" s="12" t="s">
        <v>116</v>
      </c>
      <c r="AB245" s="12" t="s">
        <v>115</v>
      </c>
      <c r="AC245" s="12" t="s">
        <v>116</v>
      </c>
      <c r="AD245" s="12" t="s">
        <v>115</v>
      </c>
      <c r="AE245" s="12" t="s">
        <v>115</v>
      </c>
      <c r="AF245" s="12" t="s">
        <v>116</v>
      </c>
      <c r="AG245" s="12" t="s">
        <v>115</v>
      </c>
      <c r="AH245" s="12" t="s">
        <v>115</v>
      </c>
      <c r="AI245" s="12" t="s">
        <v>116</v>
      </c>
      <c r="AJ245" s="12" t="s">
        <v>116</v>
      </c>
      <c r="AK245" s="12" t="s">
        <v>116</v>
      </c>
      <c r="AL245" s="12" t="s">
        <v>115</v>
      </c>
      <c r="AM245" s="12" t="s">
        <v>116</v>
      </c>
      <c r="AN245" s="12" t="s">
        <v>116</v>
      </c>
      <c r="AO245" s="12" t="s">
        <v>115</v>
      </c>
      <c r="AP245" s="12" t="s">
        <v>116</v>
      </c>
      <c r="AQ245" s="12" t="s">
        <v>116</v>
      </c>
      <c r="AR245" s="12" t="s">
        <v>116</v>
      </c>
      <c r="AS245" s="12" t="s">
        <v>116</v>
      </c>
      <c r="AT245" s="12" t="s">
        <v>116</v>
      </c>
      <c r="AU245" s="12" t="s">
        <v>116</v>
      </c>
      <c r="AV245" s="12" t="s">
        <v>115</v>
      </c>
      <c r="AW245" s="12" t="s">
        <v>116</v>
      </c>
      <c r="AX245" s="12" t="s">
        <v>115</v>
      </c>
      <c r="AY245" s="12" t="s">
        <v>116</v>
      </c>
      <c r="AZ245" s="12" t="s">
        <v>116</v>
      </c>
      <c r="BA245" s="12" t="s">
        <v>116</v>
      </c>
      <c r="BB245" s="12" t="s">
        <v>116</v>
      </c>
      <c r="BC245" s="12" t="s">
        <v>116</v>
      </c>
      <c r="BD245" s="12" t="s">
        <v>115</v>
      </c>
      <c r="BE245" s="12" t="s">
        <v>116</v>
      </c>
      <c r="BG245" s="1">
        <f t="shared" si="29"/>
        <v>17</v>
      </c>
    </row>
    <row r="246" spans="1:59" ht="20" customHeight="1" x14ac:dyDescent="0.15">
      <c r="A246" s="8" t="s">
        <v>327</v>
      </c>
      <c r="B246" s="12" t="s">
        <v>115</v>
      </c>
      <c r="C246" s="12" t="s">
        <v>116</v>
      </c>
      <c r="D246" s="12" t="s">
        <v>116</v>
      </c>
      <c r="E246" s="12" t="s">
        <v>116</v>
      </c>
      <c r="F246" s="12" t="s">
        <v>116</v>
      </c>
      <c r="G246" s="12" t="s">
        <v>116</v>
      </c>
      <c r="H246" s="12" t="s">
        <v>115</v>
      </c>
      <c r="I246" s="12" t="s">
        <v>116</v>
      </c>
      <c r="J246" s="12" t="s">
        <v>116</v>
      </c>
      <c r="K246" s="12" t="s">
        <v>116</v>
      </c>
      <c r="L246" s="12" t="s">
        <v>115</v>
      </c>
      <c r="M246" s="12" t="s">
        <v>116</v>
      </c>
      <c r="N246" s="12" t="s">
        <v>116</v>
      </c>
      <c r="O246" s="12" t="s">
        <v>115</v>
      </c>
      <c r="P246" s="12" t="s">
        <v>115</v>
      </c>
      <c r="Q246" s="12" t="s">
        <v>116</v>
      </c>
      <c r="R246" s="12" t="s">
        <v>116</v>
      </c>
      <c r="S246" s="12" t="s">
        <v>115</v>
      </c>
      <c r="T246" s="12" t="s">
        <v>116</v>
      </c>
      <c r="U246" s="12" t="s">
        <v>116</v>
      </c>
      <c r="V246" s="12" t="s">
        <v>115</v>
      </c>
      <c r="W246" s="12" t="s">
        <v>116</v>
      </c>
      <c r="X246" s="12" t="s">
        <v>116</v>
      </c>
      <c r="Y246" s="12" t="s">
        <v>116</v>
      </c>
      <c r="Z246" s="12" t="s">
        <v>116</v>
      </c>
      <c r="AA246" s="12" t="s">
        <v>116</v>
      </c>
      <c r="AB246" s="12" t="s">
        <v>115</v>
      </c>
      <c r="AC246" s="12" t="s">
        <v>115</v>
      </c>
      <c r="AD246" s="12" t="s">
        <v>115</v>
      </c>
      <c r="AE246" s="12" t="s">
        <v>115</v>
      </c>
      <c r="AF246" s="12" t="s">
        <v>116</v>
      </c>
      <c r="AG246" s="12" t="s">
        <v>115</v>
      </c>
      <c r="AH246" s="12" t="s">
        <v>116</v>
      </c>
      <c r="AI246" s="12" t="s">
        <v>116</v>
      </c>
      <c r="AJ246" s="12" t="s">
        <v>116</v>
      </c>
      <c r="AK246" s="12" t="s">
        <v>116</v>
      </c>
      <c r="AL246" s="12" t="s">
        <v>116</v>
      </c>
      <c r="AM246" s="12" t="s">
        <v>116</v>
      </c>
      <c r="AN246" s="12" t="s">
        <v>116</v>
      </c>
      <c r="AO246" s="12" t="s">
        <v>115</v>
      </c>
      <c r="AP246" s="12" t="s">
        <v>116</v>
      </c>
      <c r="AQ246" s="12" t="s">
        <v>116</v>
      </c>
      <c r="AR246" s="12" t="s">
        <v>116</v>
      </c>
      <c r="AS246" s="12" t="s">
        <v>116</v>
      </c>
      <c r="AT246" s="12" t="s">
        <v>116</v>
      </c>
      <c r="AU246" s="12" t="s">
        <v>116</v>
      </c>
      <c r="AV246" s="12" t="s">
        <v>115</v>
      </c>
      <c r="AW246" s="12" t="s">
        <v>115</v>
      </c>
      <c r="AX246" s="12" t="s">
        <v>116</v>
      </c>
      <c r="AY246" s="12" t="s">
        <v>115</v>
      </c>
      <c r="AZ246" s="12" t="s">
        <v>116</v>
      </c>
      <c r="BA246" s="12" t="s">
        <v>116</v>
      </c>
      <c r="BB246" s="12" t="s">
        <v>116</v>
      </c>
      <c r="BC246" s="12" t="s">
        <v>116</v>
      </c>
      <c r="BD246" s="12" t="s">
        <v>115</v>
      </c>
      <c r="BE246" s="12" t="s">
        <v>115</v>
      </c>
      <c r="BG246" s="1">
        <f t="shared" si="29"/>
        <v>18</v>
      </c>
    </row>
    <row r="247" spans="1:59" ht="20" customHeight="1" x14ac:dyDescent="0.15">
      <c r="A247" s="21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4"/>
      <c r="BG247" s="14"/>
    </row>
    <row r="248" spans="1:59" ht="20" customHeight="1" x14ac:dyDescent="0.15">
      <c r="A248" s="8" t="s">
        <v>328</v>
      </c>
      <c r="B248" s="12" t="s">
        <v>115</v>
      </c>
      <c r="C248" s="12" t="s">
        <v>116</v>
      </c>
      <c r="D248" s="12" t="s">
        <v>116</v>
      </c>
      <c r="E248" s="12" t="s">
        <v>116</v>
      </c>
      <c r="F248" s="12" t="s">
        <v>116</v>
      </c>
      <c r="G248" s="12" t="s">
        <v>116</v>
      </c>
      <c r="H248" s="12" t="s">
        <v>115</v>
      </c>
      <c r="I248" s="12" t="s">
        <v>115</v>
      </c>
      <c r="J248" s="12" t="s">
        <v>116</v>
      </c>
      <c r="K248" s="12" t="s">
        <v>116</v>
      </c>
      <c r="L248" s="12" t="s">
        <v>116</v>
      </c>
      <c r="M248" s="12" t="s">
        <v>115</v>
      </c>
      <c r="N248" s="12" t="s">
        <v>116</v>
      </c>
      <c r="O248" s="12" t="s">
        <v>115</v>
      </c>
      <c r="P248" s="12" t="s">
        <v>115</v>
      </c>
      <c r="Q248" s="12" t="s">
        <v>115</v>
      </c>
      <c r="R248" s="12" t="s">
        <v>116</v>
      </c>
      <c r="S248" s="12" t="s">
        <v>115</v>
      </c>
      <c r="T248" s="12" t="s">
        <v>115</v>
      </c>
      <c r="U248" s="12" t="s">
        <v>115</v>
      </c>
      <c r="V248" s="12" t="s">
        <v>115</v>
      </c>
      <c r="W248" s="12" t="s">
        <v>116</v>
      </c>
      <c r="X248" s="12" t="s">
        <v>116</v>
      </c>
      <c r="Y248" s="12" t="s">
        <v>116</v>
      </c>
      <c r="Z248" s="12" t="s">
        <v>115</v>
      </c>
      <c r="AA248" s="12" t="s">
        <v>116</v>
      </c>
      <c r="AB248" s="12" t="s">
        <v>116</v>
      </c>
      <c r="AC248" s="12" t="s">
        <v>116</v>
      </c>
      <c r="AD248" s="12" t="s">
        <v>115</v>
      </c>
      <c r="AE248" s="12" t="s">
        <v>115</v>
      </c>
      <c r="AF248" s="12" t="s">
        <v>116</v>
      </c>
      <c r="AG248" s="12" t="s">
        <v>115</v>
      </c>
      <c r="AH248" s="12" t="s">
        <v>115</v>
      </c>
      <c r="AI248" s="12" t="s">
        <v>115</v>
      </c>
      <c r="AJ248" s="12" t="s">
        <v>116</v>
      </c>
      <c r="AK248" s="12" t="s">
        <v>116</v>
      </c>
      <c r="AL248" s="12" t="s">
        <v>116</v>
      </c>
      <c r="AM248" s="12" t="s">
        <v>116</v>
      </c>
      <c r="AN248" s="12" t="s">
        <v>116</v>
      </c>
      <c r="AO248" s="12" t="s">
        <v>116</v>
      </c>
      <c r="AP248" s="12" t="s">
        <v>116</v>
      </c>
      <c r="AQ248" s="12" t="s">
        <v>116</v>
      </c>
      <c r="AR248" s="12" t="s">
        <v>116</v>
      </c>
      <c r="AS248" s="12" t="s">
        <v>116</v>
      </c>
      <c r="AT248" s="12" t="s">
        <v>116</v>
      </c>
      <c r="AU248" s="12" t="s">
        <v>116</v>
      </c>
      <c r="AV248" s="12" t="s">
        <v>116</v>
      </c>
      <c r="AW248" s="12" t="s">
        <v>116</v>
      </c>
      <c r="AX248" s="12" t="s">
        <v>116</v>
      </c>
      <c r="AY248" s="12" t="s">
        <v>116</v>
      </c>
      <c r="AZ248" s="12" t="s">
        <v>116</v>
      </c>
      <c r="BA248" s="12" t="s">
        <v>116</v>
      </c>
      <c r="BB248" s="12" t="s">
        <v>116</v>
      </c>
      <c r="BC248" s="12" t="s">
        <v>115</v>
      </c>
      <c r="BD248" s="12" t="s">
        <v>115</v>
      </c>
      <c r="BE248" s="12" t="s">
        <v>116</v>
      </c>
      <c r="BG248" s="1">
        <f t="shared" si="29"/>
        <v>19</v>
      </c>
    </row>
    <row r="249" spans="1:59" ht="20" customHeight="1" x14ac:dyDescent="0.15">
      <c r="A249" s="8" t="s">
        <v>329</v>
      </c>
      <c r="B249" s="12" t="s">
        <v>115</v>
      </c>
      <c r="C249" s="12" t="s">
        <v>116</v>
      </c>
      <c r="D249" s="12" t="s">
        <v>116</v>
      </c>
      <c r="E249" s="12" t="s">
        <v>116</v>
      </c>
      <c r="F249" s="12" t="s">
        <v>116</v>
      </c>
      <c r="G249" s="12" t="s">
        <v>116</v>
      </c>
      <c r="H249" s="12" t="s">
        <v>115</v>
      </c>
      <c r="I249" s="12" t="s">
        <v>116</v>
      </c>
      <c r="J249" s="12" t="s">
        <v>116</v>
      </c>
      <c r="K249" s="12" t="s">
        <v>116</v>
      </c>
      <c r="L249" s="12" t="s">
        <v>116</v>
      </c>
      <c r="M249" s="12" t="s">
        <v>115</v>
      </c>
      <c r="N249" s="12" t="s">
        <v>116</v>
      </c>
      <c r="O249" s="12" t="s">
        <v>115</v>
      </c>
      <c r="P249" s="12" t="s">
        <v>116</v>
      </c>
      <c r="Q249" s="12" t="s">
        <v>116</v>
      </c>
      <c r="R249" s="12" t="s">
        <v>116</v>
      </c>
      <c r="S249" s="12" t="s">
        <v>116</v>
      </c>
      <c r="T249" s="12" t="s">
        <v>116</v>
      </c>
      <c r="U249" s="12" t="s">
        <v>115</v>
      </c>
      <c r="V249" s="12" t="s">
        <v>115</v>
      </c>
      <c r="W249" s="12" t="s">
        <v>116</v>
      </c>
      <c r="X249" s="12" t="s">
        <v>116</v>
      </c>
      <c r="Y249" s="12" t="s">
        <v>116</v>
      </c>
      <c r="Z249" s="12" t="s">
        <v>116</v>
      </c>
      <c r="AA249" s="12" t="s">
        <v>116</v>
      </c>
      <c r="AB249" s="12" t="s">
        <v>115</v>
      </c>
      <c r="AC249" s="12" t="s">
        <v>116</v>
      </c>
      <c r="AD249" s="12" t="s">
        <v>115</v>
      </c>
      <c r="AE249" s="12" t="s">
        <v>115</v>
      </c>
      <c r="AF249" s="12" t="s">
        <v>116</v>
      </c>
      <c r="AG249" s="12" t="s">
        <v>115</v>
      </c>
      <c r="AH249" s="12" t="s">
        <v>115</v>
      </c>
      <c r="AI249" s="12" t="s">
        <v>116</v>
      </c>
      <c r="AJ249" s="12" t="s">
        <v>116</v>
      </c>
      <c r="AK249" s="12" t="s">
        <v>116</v>
      </c>
      <c r="AL249" s="12" t="s">
        <v>116</v>
      </c>
      <c r="AM249" s="12" t="s">
        <v>116</v>
      </c>
      <c r="AN249" s="12" t="s">
        <v>116</v>
      </c>
      <c r="AO249" s="12" t="s">
        <v>116</v>
      </c>
      <c r="AP249" s="12" t="s">
        <v>115</v>
      </c>
      <c r="AQ249" s="12" t="s">
        <v>116</v>
      </c>
      <c r="AR249" s="12" t="s">
        <v>116</v>
      </c>
      <c r="AS249" s="12" t="s">
        <v>116</v>
      </c>
      <c r="AT249" s="12" t="s">
        <v>116</v>
      </c>
      <c r="AU249" s="12" t="s">
        <v>116</v>
      </c>
      <c r="AV249" s="12" t="s">
        <v>116</v>
      </c>
      <c r="AW249" s="12" t="s">
        <v>116</v>
      </c>
      <c r="AX249" s="12" t="s">
        <v>116</v>
      </c>
      <c r="AY249" s="12" t="s">
        <v>116</v>
      </c>
      <c r="AZ249" s="12" t="s">
        <v>116</v>
      </c>
      <c r="BA249" s="12" t="s">
        <v>116</v>
      </c>
      <c r="BB249" s="12" t="s">
        <v>116</v>
      </c>
      <c r="BC249" s="12" t="s">
        <v>115</v>
      </c>
      <c r="BD249" s="12" t="s">
        <v>115</v>
      </c>
      <c r="BE249" s="12" t="s">
        <v>116</v>
      </c>
      <c r="BG249" s="1">
        <f t="shared" ref="BG249:BG258" si="30">COUNTIF(B249:BE249,"F")</f>
        <v>14</v>
      </c>
    </row>
    <row r="250" spans="1:59" ht="20" customHeight="1" x14ac:dyDescent="0.15">
      <c r="A250" s="8" t="s">
        <v>330</v>
      </c>
      <c r="B250" s="12" t="s">
        <v>115</v>
      </c>
      <c r="C250" s="12" t="s">
        <v>116</v>
      </c>
      <c r="D250" s="12" t="s">
        <v>116</v>
      </c>
      <c r="E250" s="12" t="s">
        <v>116</v>
      </c>
      <c r="F250" s="12" t="s">
        <v>116</v>
      </c>
      <c r="G250" s="12" t="s">
        <v>116</v>
      </c>
      <c r="H250" s="12" t="s">
        <v>115</v>
      </c>
      <c r="I250" s="12" t="s">
        <v>115</v>
      </c>
      <c r="J250" s="12" t="s">
        <v>116</v>
      </c>
      <c r="K250" s="12" t="s">
        <v>116</v>
      </c>
      <c r="L250" s="12" t="s">
        <v>116</v>
      </c>
      <c r="M250" s="12" t="s">
        <v>115</v>
      </c>
      <c r="N250" s="12" t="s">
        <v>116</v>
      </c>
      <c r="O250" s="12" t="s">
        <v>115</v>
      </c>
      <c r="P250" s="12" t="s">
        <v>116</v>
      </c>
      <c r="Q250" s="12" t="s">
        <v>116</v>
      </c>
      <c r="R250" s="12" t="s">
        <v>116</v>
      </c>
      <c r="S250" s="12" t="s">
        <v>116</v>
      </c>
      <c r="T250" s="12" t="s">
        <v>116</v>
      </c>
      <c r="U250" s="12" t="s">
        <v>115</v>
      </c>
      <c r="V250" s="12" t="s">
        <v>115</v>
      </c>
      <c r="W250" s="12" t="s">
        <v>116</v>
      </c>
      <c r="X250" s="12" t="s">
        <v>116</v>
      </c>
      <c r="Y250" s="12" t="s">
        <v>116</v>
      </c>
      <c r="Z250" s="12" t="s">
        <v>116</v>
      </c>
      <c r="AA250" s="12" t="s">
        <v>116</v>
      </c>
      <c r="AB250" s="12" t="s">
        <v>115</v>
      </c>
      <c r="AC250" s="12" t="s">
        <v>116</v>
      </c>
      <c r="AD250" s="12" t="s">
        <v>115</v>
      </c>
      <c r="AE250" s="12" t="s">
        <v>115</v>
      </c>
      <c r="AF250" s="12" t="s">
        <v>116</v>
      </c>
      <c r="AG250" s="12" t="s">
        <v>115</v>
      </c>
      <c r="AH250" s="12" t="s">
        <v>115</v>
      </c>
      <c r="AI250" s="12" t="s">
        <v>116</v>
      </c>
      <c r="AJ250" s="12" t="s">
        <v>116</v>
      </c>
      <c r="AK250" s="12" t="s">
        <v>116</v>
      </c>
      <c r="AL250" s="12" t="s">
        <v>116</v>
      </c>
      <c r="AM250" s="12" t="s">
        <v>116</v>
      </c>
      <c r="AN250" s="12" t="s">
        <v>116</v>
      </c>
      <c r="AO250" s="12" t="s">
        <v>116</v>
      </c>
      <c r="AP250" s="12" t="s">
        <v>115</v>
      </c>
      <c r="AQ250" s="12" t="s">
        <v>116</v>
      </c>
      <c r="AR250" s="12" t="s">
        <v>116</v>
      </c>
      <c r="AS250" s="12" t="s">
        <v>116</v>
      </c>
      <c r="AT250" s="12" t="s">
        <v>116</v>
      </c>
      <c r="AU250" s="12" t="s">
        <v>116</v>
      </c>
      <c r="AV250" s="12" t="s">
        <v>116</v>
      </c>
      <c r="AW250" s="12" t="s">
        <v>116</v>
      </c>
      <c r="AX250" s="12" t="s">
        <v>116</v>
      </c>
      <c r="AY250" s="12" t="s">
        <v>116</v>
      </c>
      <c r="AZ250" s="12" t="s">
        <v>116</v>
      </c>
      <c r="BA250" s="12" t="s">
        <v>116</v>
      </c>
      <c r="BB250" s="12" t="s">
        <v>116</v>
      </c>
      <c r="BC250" s="12" t="s">
        <v>116</v>
      </c>
      <c r="BD250" s="12" t="s">
        <v>115</v>
      </c>
      <c r="BE250" s="12" t="s">
        <v>116</v>
      </c>
      <c r="BG250" s="1">
        <f t="shared" si="30"/>
        <v>14</v>
      </c>
    </row>
    <row r="251" spans="1:59" ht="20" customHeight="1" x14ac:dyDescent="0.15">
      <c r="A251" s="8" t="s">
        <v>331</v>
      </c>
      <c r="B251" s="12" t="s">
        <v>115</v>
      </c>
      <c r="C251" s="12" t="s">
        <v>116</v>
      </c>
      <c r="D251" s="12" t="s">
        <v>116</v>
      </c>
      <c r="E251" s="12" t="s">
        <v>116</v>
      </c>
      <c r="F251" s="12" t="s">
        <v>116</v>
      </c>
      <c r="G251" s="12" t="s">
        <v>116</v>
      </c>
      <c r="H251" s="12" t="s">
        <v>115</v>
      </c>
      <c r="I251" s="12" t="s">
        <v>116</v>
      </c>
      <c r="J251" s="12" t="s">
        <v>116</v>
      </c>
      <c r="K251" s="12" t="s">
        <v>116</v>
      </c>
      <c r="L251" s="12" t="s">
        <v>116</v>
      </c>
      <c r="M251" s="12" t="s">
        <v>115</v>
      </c>
      <c r="N251" s="12" t="s">
        <v>116</v>
      </c>
      <c r="O251" s="12" t="s">
        <v>115</v>
      </c>
      <c r="P251" s="12" t="s">
        <v>116</v>
      </c>
      <c r="Q251" s="12" t="s">
        <v>116</v>
      </c>
      <c r="R251" s="12" t="s">
        <v>116</v>
      </c>
      <c r="S251" s="12" t="s">
        <v>115</v>
      </c>
      <c r="T251" s="12" t="s">
        <v>116</v>
      </c>
      <c r="U251" s="12" t="s">
        <v>115</v>
      </c>
      <c r="V251" s="12" t="s">
        <v>115</v>
      </c>
      <c r="W251" s="12" t="s">
        <v>116</v>
      </c>
      <c r="X251" s="12" t="s">
        <v>116</v>
      </c>
      <c r="Y251" s="12" t="s">
        <v>116</v>
      </c>
      <c r="Z251" s="12" t="s">
        <v>116</v>
      </c>
      <c r="AA251" s="12" t="s">
        <v>116</v>
      </c>
      <c r="AB251" s="12" t="s">
        <v>115</v>
      </c>
      <c r="AC251" s="12" t="s">
        <v>116</v>
      </c>
      <c r="AD251" s="12" t="s">
        <v>115</v>
      </c>
      <c r="AE251" s="12" t="s">
        <v>115</v>
      </c>
      <c r="AF251" s="12" t="s">
        <v>116</v>
      </c>
      <c r="AG251" s="12" t="s">
        <v>115</v>
      </c>
      <c r="AH251" s="12" t="s">
        <v>115</v>
      </c>
      <c r="AI251" s="12" t="s">
        <v>116</v>
      </c>
      <c r="AJ251" s="12" t="s">
        <v>116</v>
      </c>
      <c r="AK251" s="12" t="s">
        <v>116</v>
      </c>
      <c r="AL251" s="12" t="s">
        <v>116</v>
      </c>
      <c r="AM251" s="12" t="s">
        <v>116</v>
      </c>
      <c r="AN251" s="12" t="s">
        <v>116</v>
      </c>
      <c r="AO251" s="12" t="s">
        <v>116</v>
      </c>
      <c r="AP251" s="12" t="s">
        <v>115</v>
      </c>
      <c r="AQ251" s="12" t="s">
        <v>116</v>
      </c>
      <c r="AR251" s="12" t="s">
        <v>116</v>
      </c>
      <c r="AS251" s="12" t="s">
        <v>116</v>
      </c>
      <c r="AT251" s="12" t="s">
        <v>116</v>
      </c>
      <c r="AU251" s="12" t="s">
        <v>116</v>
      </c>
      <c r="AV251" s="12" t="s">
        <v>116</v>
      </c>
      <c r="AW251" s="12" t="s">
        <v>116</v>
      </c>
      <c r="AX251" s="12" t="s">
        <v>115</v>
      </c>
      <c r="AY251" s="12" t="s">
        <v>116</v>
      </c>
      <c r="AZ251" s="12" t="s">
        <v>116</v>
      </c>
      <c r="BA251" s="12" t="s">
        <v>116</v>
      </c>
      <c r="BB251" s="12" t="s">
        <v>116</v>
      </c>
      <c r="BC251" s="12" t="s">
        <v>115</v>
      </c>
      <c r="BD251" s="12" t="s">
        <v>115</v>
      </c>
      <c r="BE251" s="12" t="s">
        <v>116</v>
      </c>
      <c r="BG251" s="1">
        <f t="shared" si="30"/>
        <v>16</v>
      </c>
    </row>
    <row r="252" spans="1:59" ht="20" customHeight="1" x14ac:dyDescent="0.15">
      <c r="A252" s="8" t="s">
        <v>332</v>
      </c>
      <c r="B252" s="12" t="s">
        <v>115</v>
      </c>
      <c r="C252" s="12" t="s">
        <v>116</v>
      </c>
      <c r="D252" s="12" t="s">
        <v>116</v>
      </c>
      <c r="E252" s="12" t="s">
        <v>116</v>
      </c>
      <c r="F252" s="12" t="s">
        <v>116</v>
      </c>
      <c r="G252" s="12" t="s">
        <v>116</v>
      </c>
      <c r="H252" s="12" t="s">
        <v>115</v>
      </c>
      <c r="I252" s="12" t="s">
        <v>116</v>
      </c>
      <c r="J252" s="12" t="s">
        <v>116</v>
      </c>
      <c r="K252" s="12" t="s">
        <v>116</v>
      </c>
      <c r="L252" s="12" t="s">
        <v>116</v>
      </c>
      <c r="M252" s="12" t="s">
        <v>115</v>
      </c>
      <c r="N252" s="12" t="s">
        <v>116</v>
      </c>
      <c r="O252" s="12" t="s">
        <v>115</v>
      </c>
      <c r="P252" s="12" t="s">
        <v>115</v>
      </c>
      <c r="Q252" s="12" t="s">
        <v>116</v>
      </c>
      <c r="R252" s="12" t="s">
        <v>116</v>
      </c>
      <c r="S252" s="12" t="s">
        <v>115</v>
      </c>
      <c r="T252" s="12" t="s">
        <v>116</v>
      </c>
      <c r="U252" s="12" t="s">
        <v>115</v>
      </c>
      <c r="V252" s="12" t="s">
        <v>115</v>
      </c>
      <c r="W252" s="12" t="s">
        <v>116</v>
      </c>
      <c r="X252" s="12" t="s">
        <v>116</v>
      </c>
      <c r="Y252" s="12" t="s">
        <v>116</v>
      </c>
      <c r="Z252" s="12" t="s">
        <v>115</v>
      </c>
      <c r="AA252" s="12" t="s">
        <v>116</v>
      </c>
      <c r="AB252" s="12" t="s">
        <v>115</v>
      </c>
      <c r="AC252" s="12" t="s">
        <v>116</v>
      </c>
      <c r="AD252" s="12" t="s">
        <v>115</v>
      </c>
      <c r="AE252" s="12" t="s">
        <v>115</v>
      </c>
      <c r="AF252" s="12" t="s">
        <v>116</v>
      </c>
      <c r="AG252" s="12" t="s">
        <v>115</v>
      </c>
      <c r="AH252" s="12" t="s">
        <v>115</v>
      </c>
      <c r="AI252" s="12" t="s">
        <v>116</v>
      </c>
      <c r="AJ252" s="12" t="s">
        <v>116</v>
      </c>
      <c r="AK252" s="12" t="s">
        <v>116</v>
      </c>
      <c r="AL252" s="12" t="s">
        <v>116</v>
      </c>
      <c r="AM252" s="12" t="s">
        <v>116</v>
      </c>
      <c r="AN252" s="12" t="s">
        <v>116</v>
      </c>
      <c r="AO252" s="12" t="s">
        <v>116</v>
      </c>
      <c r="AP252" s="12" t="s">
        <v>115</v>
      </c>
      <c r="AQ252" s="12" t="s">
        <v>116</v>
      </c>
      <c r="AR252" s="12" t="s">
        <v>116</v>
      </c>
      <c r="AS252" s="12" t="s">
        <v>116</v>
      </c>
      <c r="AT252" s="12" t="s">
        <v>116</v>
      </c>
      <c r="AU252" s="12" t="s">
        <v>116</v>
      </c>
      <c r="AV252" s="12" t="s">
        <v>116</v>
      </c>
      <c r="AW252" s="12" t="s">
        <v>116</v>
      </c>
      <c r="AX252" s="12" t="s">
        <v>116</v>
      </c>
      <c r="AY252" s="12" t="s">
        <v>116</v>
      </c>
      <c r="AZ252" s="12" t="s">
        <v>116</v>
      </c>
      <c r="BA252" s="12" t="s">
        <v>116</v>
      </c>
      <c r="BB252" s="12" t="s">
        <v>116</v>
      </c>
      <c r="BC252" s="12" t="s">
        <v>116</v>
      </c>
      <c r="BD252" s="12" t="s">
        <v>115</v>
      </c>
      <c r="BE252" s="12" t="s">
        <v>116</v>
      </c>
      <c r="BG252" s="1">
        <f t="shared" si="30"/>
        <v>16</v>
      </c>
    </row>
    <row r="253" spans="1:59" ht="20" customHeight="1" x14ac:dyDescent="0.15">
      <c r="A253" s="8" t="s">
        <v>333</v>
      </c>
      <c r="B253" s="12" t="s">
        <v>115</v>
      </c>
      <c r="C253" s="12" t="s">
        <v>116</v>
      </c>
      <c r="D253" s="12" t="s">
        <v>116</v>
      </c>
      <c r="E253" s="12" t="s">
        <v>116</v>
      </c>
      <c r="F253" s="12" t="s">
        <v>116</v>
      </c>
      <c r="G253" s="12" t="s">
        <v>116</v>
      </c>
      <c r="H253" s="12" t="s">
        <v>116</v>
      </c>
      <c r="I253" s="12" t="s">
        <v>116</v>
      </c>
      <c r="J253" s="12" t="s">
        <v>116</v>
      </c>
      <c r="K253" s="12" t="s">
        <v>116</v>
      </c>
      <c r="L253" s="12" t="s">
        <v>116</v>
      </c>
      <c r="M253" s="12" t="s">
        <v>115</v>
      </c>
      <c r="N253" s="12" t="s">
        <v>116</v>
      </c>
      <c r="O253" s="12" t="s">
        <v>115</v>
      </c>
      <c r="P253" s="12" t="s">
        <v>115</v>
      </c>
      <c r="Q253" s="12" t="s">
        <v>115</v>
      </c>
      <c r="R253" s="12" t="s">
        <v>116</v>
      </c>
      <c r="S253" s="12" t="s">
        <v>115</v>
      </c>
      <c r="T253" s="12" t="s">
        <v>116</v>
      </c>
      <c r="U253" s="12" t="s">
        <v>115</v>
      </c>
      <c r="V253" s="12" t="s">
        <v>115</v>
      </c>
      <c r="W253" s="12" t="s">
        <v>116</v>
      </c>
      <c r="X253" s="12" t="s">
        <v>116</v>
      </c>
      <c r="Y253" s="12" t="s">
        <v>116</v>
      </c>
      <c r="Z253" s="12" t="s">
        <v>115</v>
      </c>
      <c r="AA253" s="12" t="s">
        <v>116</v>
      </c>
      <c r="AB253" s="12" t="s">
        <v>115</v>
      </c>
      <c r="AC253" s="12" t="s">
        <v>116</v>
      </c>
      <c r="AD253" s="12" t="s">
        <v>115</v>
      </c>
      <c r="AE253" s="12" t="s">
        <v>115</v>
      </c>
      <c r="AF253" s="12" t="s">
        <v>116</v>
      </c>
      <c r="AG253" s="12" t="s">
        <v>116</v>
      </c>
      <c r="AH253" s="12" t="s">
        <v>115</v>
      </c>
      <c r="AI253" s="12" t="s">
        <v>116</v>
      </c>
      <c r="AJ253" s="12" t="s">
        <v>116</v>
      </c>
      <c r="AK253" s="12" t="s">
        <v>116</v>
      </c>
      <c r="AL253" s="12" t="s">
        <v>116</v>
      </c>
      <c r="AM253" s="12" t="s">
        <v>116</v>
      </c>
      <c r="AN253" s="12" t="s">
        <v>116</v>
      </c>
      <c r="AO253" s="12" t="s">
        <v>116</v>
      </c>
      <c r="AP253" s="12" t="s">
        <v>115</v>
      </c>
      <c r="AQ253" s="12" t="s">
        <v>116</v>
      </c>
      <c r="AR253" s="12" t="s">
        <v>116</v>
      </c>
      <c r="AS253" s="12" t="s">
        <v>116</v>
      </c>
      <c r="AT253" s="12" t="s">
        <v>116</v>
      </c>
      <c r="AU253" s="12" t="s">
        <v>116</v>
      </c>
      <c r="AV253" s="12" t="s">
        <v>116</v>
      </c>
      <c r="AW253" s="12" t="s">
        <v>116</v>
      </c>
      <c r="AX253" s="12" t="s">
        <v>116</v>
      </c>
      <c r="AY253" s="12" t="s">
        <v>116</v>
      </c>
      <c r="AZ253" s="12" t="s">
        <v>116</v>
      </c>
      <c r="BA253" s="12" t="s">
        <v>116</v>
      </c>
      <c r="BB253" s="12" t="s">
        <v>116</v>
      </c>
      <c r="BC253" s="12" t="s">
        <v>116</v>
      </c>
      <c r="BD253" s="12" t="s">
        <v>115</v>
      </c>
      <c r="BE253" s="12" t="s">
        <v>116</v>
      </c>
      <c r="BG253" s="1">
        <f t="shared" si="30"/>
        <v>15</v>
      </c>
    </row>
    <row r="254" spans="1:59" ht="20" customHeight="1" x14ac:dyDescent="0.15">
      <c r="A254" s="8" t="s">
        <v>334</v>
      </c>
      <c r="B254" s="12" t="s">
        <v>115</v>
      </c>
      <c r="C254" s="12" t="s">
        <v>115</v>
      </c>
      <c r="D254" s="12" t="s">
        <v>116</v>
      </c>
      <c r="E254" s="12" t="s">
        <v>116</v>
      </c>
      <c r="F254" s="12" t="s">
        <v>116</v>
      </c>
      <c r="G254" s="12" t="s">
        <v>116</v>
      </c>
      <c r="H254" s="12" t="s">
        <v>116</v>
      </c>
      <c r="I254" s="12" t="s">
        <v>116</v>
      </c>
      <c r="J254" s="12" t="s">
        <v>116</v>
      </c>
      <c r="K254" s="12" t="s">
        <v>116</v>
      </c>
      <c r="L254" s="12" t="s">
        <v>116</v>
      </c>
      <c r="M254" s="12" t="s">
        <v>115</v>
      </c>
      <c r="N254" s="12" t="s">
        <v>116</v>
      </c>
      <c r="O254" s="12" t="s">
        <v>115</v>
      </c>
      <c r="P254" s="12" t="s">
        <v>115</v>
      </c>
      <c r="Q254" s="12" t="s">
        <v>116</v>
      </c>
      <c r="R254" s="12" t="s">
        <v>116</v>
      </c>
      <c r="S254" s="12" t="s">
        <v>115</v>
      </c>
      <c r="T254" s="12" t="s">
        <v>116</v>
      </c>
      <c r="U254" s="12" t="s">
        <v>115</v>
      </c>
      <c r="V254" s="12" t="s">
        <v>115</v>
      </c>
      <c r="W254" s="12" t="s">
        <v>116</v>
      </c>
      <c r="X254" s="12" t="s">
        <v>116</v>
      </c>
      <c r="Y254" s="12" t="s">
        <v>116</v>
      </c>
      <c r="Z254" s="12" t="s">
        <v>115</v>
      </c>
      <c r="AA254" s="12" t="s">
        <v>116</v>
      </c>
      <c r="AB254" s="12" t="s">
        <v>115</v>
      </c>
      <c r="AC254" s="12" t="s">
        <v>116</v>
      </c>
      <c r="AD254" s="12" t="s">
        <v>115</v>
      </c>
      <c r="AE254" s="12" t="s">
        <v>115</v>
      </c>
      <c r="AF254" s="12" t="s">
        <v>116</v>
      </c>
      <c r="AG254" s="12" t="s">
        <v>116</v>
      </c>
      <c r="AH254" s="12" t="s">
        <v>115</v>
      </c>
      <c r="AI254" s="12" t="s">
        <v>116</v>
      </c>
      <c r="AJ254" s="12" t="s">
        <v>116</v>
      </c>
      <c r="AK254" s="12" t="s">
        <v>116</v>
      </c>
      <c r="AL254" s="12" t="s">
        <v>116</v>
      </c>
      <c r="AM254" s="12" t="s">
        <v>116</v>
      </c>
      <c r="AN254" s="12" t="s">
        <v>116</v>
      </c>
      <c r="AO254" s="12" t="s">
        <v>116</v>
      </c>
      <c r="AP254" s="12" t="s">
        <v>115</v>
      </c>
      <c r="AQ254" s="12" t="s">
        <v>116</v>
      </c>
      <c r="AR254" s="12" t="s">
        <v>116</v>
      </c>
      <c r="AS254" s="12" t="s">
        <v>116</v>
      </c>
      <c r="AT254" s="12" t="s">
        <v>116</v>
      </c>
      <c r="AU254" s="12" t="s">
        <v>116</v>
      </c>
      <c r="AV254" s="12" t="s">
        <v>116</v>
      </c>
      <c r="AW254" s="12" t="s">
        <v>116</v>
      </c>
      <c r="AX254" s="12" t="s">
        <v>116</v>
      </c>
      <c r="AY254" s="12" t="s">
        <v>116</v>
      </c>
      <c r="AZ254" s="12" t="s">
        <v>116</v>
      </c>
      <c r="BA254" s="12" t="s">
        <v>116</v>
      </c>
      <c r="BB254" s="12" t="s">
        <v>116</v>
      </c>
      <c r="BC254" s="12" t="s">
        <v>116</v>
      </c>
      <c r="BD254" s="12" t="s">
        <v>115</v>
      </c>
      <c r="BE254" s="12" t="s">
        <v>116</v>
      </c>
      <c r="BG254" s="1">
        <f t="shared" si="30"/>
        <v>15</v>
      </c>
    </row>
    <row r="255" spans="1:59" ht="20" customHeight="1" x14ac:dyDescent="0.15">
      <c r="A255" s="8" t="s">
        <v>335</v>
      </c>
      <c r="B255" s="12" t="s">
        <v>115</v>
      </c>
      <c r="C255" s="12" t="s">
        <v>116</v>
      </c>
      <c r="D255" s="12" t="s">
        <v>116</v>
      </c>
      <c r="E255" s="12" t="s">
        <v>116</v>
      </c>
      <c r="F255" s="12" t="s">
        <v>116</v>
      </c>
      <c r="G255" s="12" t="s">
        <v>116</v>
      </c>
      <c r="H255" s="12" t="s">
        <v>115</v>
      </c>
      <c r="I255" s="12" t="s">
        <v>116</v>
      </c>
      <c r="J255" s="12" t="s">
        <v>116</v>
      </c>
      <c r="K255" s="12" t="s">
        <v>116</v>
      </c>
      <c r="L255" s="12" t="s">
        <v>116</v>
      </c>
      <c r="M255" s="12" t="s">
        <v>115</v>
      </c>
      <c r="N255" s="12" t="s">
        <v>116</v>
      </c>
      <c r="O255" s="12" t="s">
        <v>115</v>
      </c>
      <c r="P255" s="12" t="s">
        <v>116</v>
      </c>
      <c r="Q255" s="12" t="s">
        <v>116</v>
      </c>
      <c r="R255" s="12" t="s">
        <v>116</v>
      </c>
      <c r="S255" s="12" t="s">
        <v>115</v>
      </c>
      <c r="T255" s="12" t="s">
        <v>116</v>
      </c>
      <c r="U255" s="12" t="s">
        <v>115</v>
      </c>
      <c r="V255" s="12" t="s">
        <v>115</v>
      </c>
      <c r="W255" s="12" t="s">
        <v>116</v>
      </c>
      <c r="X255" s="12" t="s">
        <v>116</v>
      </c>
      <c r="Y255" s="12" t="s">
        <v>116</v>
      </c>
      <c r="Z255" s="12" t="s">
        <v>115</v>
      </c>
      <c r="AA255" s="12" t="s">
        <v>116</v>
      </c>
      <c r="AB255" s="12" t="s">
        <v>115</v>
      </c>
      <c r="AC255" s="12" t="s">
        <v>116</v>
      </c>
      <c r="AD255" s="12" t="s">
        <v>115</v>
      </c>
      <c r="AE255" s="12" t="s">
        <v>115</v>
      </c>
      <c r="AF255" s="12" t="s">
        <v>116</v>
      </c>
      <c r="AG255" s="12" t="s">
        <v>115</v>
      </c>
      <c r="AH255" s="12" t="s">
        <v>115</v>
      </c>
      <c r="AI255" s="12" t="s">
        <v>116</v>
      </c>
      <c r="AJ255" s="12" t="s">
        <v>116</v>
      </c>
      <c r="AK255" s="12" t="s">
        <v>116</v>
      </c>
      <c r="AL255" s="12" t="s">
        <v>116</v>
      </c>
      <c r="AM255" s="12" t="s">
        <v>116</v>
      </c>
      <c r="AN255" s="12" t="s">
        <v>116</v>
      </c>
      <c r="AO255" s="12" t="s">
        <v>116</v>
      </c>
      <c r="AP255" s="12" t="s">
        <v>115</v>
      </c>
      <c r="AQ255" s="12" t="s">
        <v>116</v>
      </c>
      <c r="AR255" s="12" t="s">
        <v>116</v>
      </c>
      <c r="AS255" s="12" t="s">
        <v>116</v>
      </c>
      <c r="AT255" s="12" t="s">
        <v>116</v>
      </c>
      <c r="AU255" s="12" t="s">
        <v>116</v>
      </c>
      <c r="AV255" s="12" t="s">
        <v>116</v>
      </c>
      <c r="AW255" s="12" t="s">
        <v>116</v>
      </c>
      <c r="AX255" s="12" t="s">
        <v>116</v>
      </c>
      <c r="AY255" s="12" t="s">
        <v>116</v>
      </c>
      <c r="AZ255" s="12" t="s">
        <v>116</v>
      </c>
      <c r="BA255" s="12" t="s">
        <v>116</v>
      </c>
      <c r="BB255" s="12" t="s">
        <v>116</v>
      </c>
      <c r="BC255" s="12" t="s">
        <v>116</v>
      </c>
      <c r="BD255" s="12" t="s">
        <v>115</v>
      </c>
      <c r="BE255" s="12" t="s">
        <v>116</v>
      </c>
      <c r="BG255" s="1">
        <f t="shared" si="30"/>
        <v>15</v>
      </c>
    </row>
    <row r="256" spans="1:59" ht="20" customHeight="1" x14ac:dyDescent="0.15">
      <c r="A256" s="8" t="s">
        <v>336</v>
      </c>
      <c r="B256" s="12" t="s">
        <v>115</v>
      </c>
      <c r="C256" s="12" t="s">
        <v>116</v>
      </c>
      <c r="D256" s="12" t="s">
        <v>116</v>
      </c>
      <c r="E256" s="12" t="s">
        <v>116</v>
      </c>
      <c r="F256" s="12" t="s">
        <v>116</v>
      </c>
      <c r="G256" s="12" t="s">
        <v>116</v>
      </c>
      <c r="H256" s="12" t="s">
        <v>115</v>
      </c>
      <c r="I256" s="12" t="s">
        <v>116</v>
      </c>
      <c r="J256" s="12" t="s">
        <v>116</v>
      </c>
      <c r="K256" s="12" t="s">
        <v>116</v>
      </c>
      <c r="L256" s="12" t="s">
        <v>115</v>
      </c>
      <c r="M256" s="12" t="s">
        <v>115</v>
      </c>
      <c r="N256" s="12" t="s">
        <v>116</v>
      </c>
      <c r="O256" s="12" t="s">
        <v>115</v>
      </c>
      <c r="P256" s="12" t="s">
        <v>116</v>
      </c>
      <c r="Q256" s="12" t="s">
        <v>116</v>
      </c>
      <c r="R256" s="12" t="s">
        <v>116</v>
      </c>
      <c r="S256" s="12" t="s">
        <v>115</v>
      </c>
      <c r="T256" s="12" t="s">
        <v>116</v>
      </c>
      <c r="U256" s="12" t="s">
        <v>115</v>
      </c>
      <c r="V256" s="12" t="s">
        <v>115</v>
      </c>
      <c r="W256" s="12" t="s">
        <v>116</v>
      </c>
      <c r="X256" s="12" t="s">
        <v>116</v>
      </c>
      <c r="Y256" s="12" t="s">
        <v>116</v>
      </c>
      <c r="Z256" s="12" t="s">
        <v>115</v>
      </c>
      <c r="AA256" s="12" t="s">
        <v>116</v>
      </c>
      <c r="AB256" s="12" t="s">
        <v>115</v>
      </c>
      <c r="AC256" s="12" t="s">
        <v>116</v>
      </c>
      <c r="AD256" s="12" t="s">
        <v>115</v>
      </c>
      <c r="AE256" s="12" t="s">
        <v>115</v>
      </c>
      <c r="AF256" s="12" t="s">
        <v>116</v>
      </c>
      <c r="AG256" s="12" t="s">
        <v>116</v>
      </c>
      <c r="AH256" s="12" t="s">
        <v>115</v>
      </c>
      <c r="AI256" s="12" t="s">
        <v>116</v>
      </c>
      <c r="AJ256" s="12" t="s">
        <v>116</v>
      </c>
      <c r="AK256" s="12" t="s">
        <v>116</v>
      </c>
      <c r="AL256" s="12" t="s">
        <v>116</v>
      </c>
      <c r="AM256" s="12" t="s">
        <v>116</v>
      </c>
      <c r="AN256" s="12" t="s">
        <v>116</v>
      </c>
      <c r="AO256" s="12" t="s">
        <v>116</v>
      </c>
      <c r="AP256" s="12" t="s">
        <v>115</v>
      </c>
      <c r="AQ256" s="12" t="s">
        <v>116</v>
      </c>
      <c r="AR256" s="12" t="s">
        <v>116</v>
      </c>
      <c r="AS256" s="12" t="s">
        <v>116</v>
      </c>
      <c r="AT256" s="12" t="s">
        <v>116</v>
      </c>
      <c r="AU256" s="12" t="s">
        <v>116</v>
      </c>
      <c r="AV256" s="12" t="s">
        <v>116</v>
      </c>
      <c r="AW256" s="12" t="s">
        <v>116</v>
      </c>
      <c r="AX256" s="12" t="s">
        <v>116</v>
      </c>
      <c r="AY256" s="12" t="s">
        <v>115</v>
      </c>
      <c r="AZ256" s="12" t="s">
        <v>116</v>
      </c>
      <c r="BA256" s="12" t="s">
        <v>116</v>
      </c>
      <c r="BB256" s="12" t="s">
        <v>116</v>
      </c>
      <c r="BC256" s="12" t="s">
        <v>116</v>
      </c>
      <c r="BD256" s="12" t="s">
        <v>115</v>
      </c>
      <c r="BE256" s="12" t="s">
        <v>116</v>
      </c>
      <c r="BG256" s="1">
        <f t="shared" si="30"/>
        <v>16</v>
      </c>
    </row>
    <row r="257" spans="1:59" ht="20" customHeight="1" x14ac:dyDescent="0.15">
      <c r="A257" s="21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4"/>
      <c r="BG257" s="14"/>
    </row>
    <row r="258" spans="1:59" ht="20" customHeight="1" x14ac:dyDescent="0.15">
      <c r="A258" s="8" t="s">
        <v>337</v>
      </c>
      <c r="B258" s="12" t="s">
        <v>115</v>
      </c>
      <c r="C258" s="12" t="s">
        <v>116</v>
      </c>
      <c r="D258" s="12" t="s">
        <v>116</v>
      </c>
      <c r="E258" s="12" t="s">
        <v>116</v>
      </c>
      <c r="F258" s="12" t="s">
        <v>116</v>
      </c>
      <c r="G258" s="12" t="s">
        <v>116</v>
      </c>
      <c r="H258" s="12" t="s">
        <v>115</v>
      </c>
      <c r="I258" s="12" t="s">
        <v>115</v>
      </c>
      <c r="J258" s="12" t="s">
        <v>116</v>
      </c>
      <c r="K258" s="12" t="s">
        <v>116</v>
      </c>
      <c r="L258" s="12" t="s">
        <v>116</v>
      </c>
      <c r="M258" s="12" t="s">
        <v>115</v>
      </c>
      <c r="N258" s="12" t="s">
        <v>116</v>
      </c>
      <c r="O258" s="12" t="s">
        <v>115</v>
      </c>
      <c r="P258" s="12" t="s">
        <v>115</v>
      </c>
      <c r="Q258" s="12" t="s">
        <v>116</v>
      </c>
      <c r="R258" s="12" t="s">
        <v>115</v>
      </c>
      <c r="S258" s="12" t="s">
        <v>115</v>
      </c>
      <c r="T258" s="12" t="s">
        <v>115</v>
      </c>
      <c r="U258" s="12" t="s">
        <v>116</v>
      </c>
      <c r="V258" s="12" t="s">
        <v>115</v>
      </c>
      <c r="W258" s="12" t="s">
        <v>116</v>
      </c>
      <c r="X258" s="12" t="s">
        <v>116</v>
      </c>
      <c r="Y258" s="12" t="s">
        <v>116</v>
      </c>
      <c r="Z258" s="12" t="s">
        <v>115</v>
      </c>
      <c r="AA258" s="12" t="s">
        <v>116</v>
      </c>
      <c r="AB258" s="12" t="s">
        <v>115</v>
      </c>
      <c r="AC258" s="12" t="s">
        <v>116</v>
      </c>
      <c r="AD258" s="12" t="s">
        <v>116</v>
      </c>
      <c r="AE258" s="12" t="s">
        <v>115</v>
      </c>
      <c r="AF258" s="12" t="s">
        <v>116</v>
      </c>
      <c r="AG258" s="12" t="s">
        <v>115</v>
      </c>
      <c r="AH258" s="12" t="s">
        <v>115</v>
      </c>
      <c r="AI258" s="12" t="s">
        <v>116</v>
      </c>
      <c r="AJ258" s="12" t="s">
        <v>116</v>
      </c>
      <c r="AK258" s="12" t="s">
        <v>116</v>
      </c>
      <c r="AL258" s="12" t="s">
        <v>115</v>
      </c>
      <c r="AM258" s="12" t="s">
        <v>116</v>
      </c>
      <c r="AN258" s="12" t="s">
        <v>116</v>
      </c>
      <c r="AO258" s="12" t="s">
        <v>115</v>
      </c>
      <c r="AP258" s="12" t="s">
        <v>116</v>
      </c>
      <c r="AQ258" s="12" t="s">
        <v>116</v>
      </c>
      <c r="AR258" s="12" t="s">
        <v>116</v>
      </c>
      <c r="AS258" s="12" t="s">
        <v>116</v>
      </c>
      <c r="AT258" s="12" t="s">
        <v>116</v>
      </c>
      <c r="AU258" s="12" t="s">
        <v>116</v>
      </c>
      <c r="AV258" s="12" t="s">
        <v>116</v>
      </c>
      <c r="AW258" s="12" t="s">
        <v>116</v>
      </c>
      <c r="AX258" s="12" t="s">
        <v>116</v>
      </c>
      <c r="AY258" s="12" t="s">
        <v>116</v>
      </c>
      <c r="AZ258" s="12" t="s">
        <v>116</v>
      </c>
      <c r="BA258" s="12" t="s">
        <v>116</v>
      </c>
      <c r="BB258" s="12" t="s">
        <v>116</v>
      </c>
      <c r="BC258" s="12" t="s">
        <v>116</v>
      </c>
      <c r="BD258" s="12" t="s">
        <v>115</v>
      </c>
      <c r="BE258" s="12" t="s">
        <v>116</v>
      </c>
      <c r="BG258" s="1">
        <f t="shared" si="30"/>
        <v>18</v>
      </c>
    </row>
    <row r="259" spans="1:59" ht="20" customHeight="1" x14ac:dyDescent="0.15">
      <c r="A259" s="8" t="s">
        <v>338</v>
      </c>
      <c r="B259" s="12" t="s">
        <v>115</v>
      </c>
      <c r="C259" s="12" t="s">
        <v>116</v>
      </c>
      <c r="D259" s="12" t="s">
        <v>116</v>
      </c>
      <c r="E259" s="12" t="s">
        <v>116</v>
      </c>
      <c r="F259" s="12" t="s">
        <v>116</v>
      </c>
      <c r="G259" s="12" t="s">
        <v>116</v>
      </c>
      <c r="H259" s="12" t="s">
        <v>115</v>
      </c>
      <c r="I259" s="12" t="s">
        <v>115</v>
      </c>
      <c r="J259" s="12" t="s">
        <v>116</v>
      </c>
      <c r="K259" s="12" t="s">
        <v>116</v>
      </c>
      <c r="L259" s="12" t="s">
        <v>116</v>
      </c>
      <c r="M259" s="12" t="s">
        <v>115</v>
      </c>
      <c r="N259" s="12" t="s">
        <v>116</v>
      </c>
      <c r="O259" s="12" t="s">
        <v>115</v>
      </c>
      <c r="P259" s="12" t="s">
        <v>115</v>
      </c>
      <c r="Q259" s="12" t="s">
        <v>116</v>
      </c>
      <c r="R259" s="12" t="s">
        <v>115</v>
      </c>
      <c r="S259" s="12" t="s">
        <v>115</v>
      </c>
      <c r="T259" s="12" t="s">
        <v>116</v>
      </c>
      <c r="U259" s="12" t="s">
        <v>116</v>
      </c>
      <c r="V259" s="12" t="s">
        <v>115</v>
      </c>
      <c r="W259" s="12" t="s">
        <v>116</v>
      </c>
      <c r="X259" s="12" t="s">
        <v>116</v>
      </c>
      <c r="Y259" s="12" t="s">
        <v>116</v>
      </c>
      <c r="Z259" s="12" t="s">
        <v>116</v>
      </c>
      <c r="AA259" s="12" t="s">
        <v>116</v>
      </c>
      <c r="AB259" s="12" t="s">
        <v>115</v>
      </c>
      <c r="AC259" s="12" t="s">
        <v>116</v>
      </c>
      <c r="AD259" s="12" t="s">
        <v>116</v>
      </c>
      <c r="AE259" s="12" t="s">
        <v>115</v>
      </c>
      <c r="AF259" s="12" t="s">
        <v>116</v>
      </c>
      <c r="AG259" s="12" t="s">
        <v>115</v>
      </c>
      <c r="AH259" s="12" t="s">
        <v>115</v>
      </c>
      <c r="AI259" s="12" t="s">
        <v>116</v>
      </c>
      <c r="AJ259" s="12" t="s">
        <v>116</v>
      </c>
      <c r="AK259" s="12" t="s">
        <v>116</v>
      </c>
      <c r="AL259" s="12" t="s">
        <v>115</v>
      </c>
      <c r="AM259" s="12" t="s">
        <v>116</v>
      </c>
      <c r="AN259" s="12" t="s">
        <v>116</v>
      </c>
      <c r="AO259" s="12" t="s">
        <v>115</v>
      </c>
      <c r="AP259" s="12" t="s">
        <v>116</v>
      </c>
      <c r="AQ259" s="12" t="s">
        <v>116</v>
      </c>
      <c r="AR259" s="12" t="s">
        <v>116</v>
      </c>
      <c r="AS259" s="12" t="s">
        <v>116</v>
      </c>
      <c r="AT259" s="12" t="s">
        <v>116</v>
      </c>
      <c r="AU259" s="12" t="s">
        <v>116</v>
      </c>
      <c r="AV259" s="12" t="s">
        <v>116</v>
      </c>
      <c r="AW259" s="12" t="s">
        <v>116</v>
      </c>
      <c r="AX259" s="12" t="s">
        <v>116</v>
      </c>
      <c r="AY259" s="12" t="s">
        <v>116</v>
      </c>
      <c r="AZ259" s="12" t="s">
        <v>116</v>
      </c>
      <c r="BA259" s="12" t="s">
        <v>116</v>
      </c>
      <c r="BB259" s="12" t="s">
        <v>116</v>
      </c>
      <c r="BC259" s="12" t="s">
        <v>116</v>
      </c>
      <c r="BD259" s="12" t="s">
        <v>115</v>
      </c>
      <c r="BE259" s="12" t="s">
        <v>116</v>
      </c>
      <c r="BG259" s="1">
        <f t="shared" ref="BG259:BG268" si="31">COUNTIF(B259:BE259,"F")</f>
        <v>16</v>
      </c>
    </row>
    <row r="260" spans="1:59" ht="20" customHeight="1" x14ac:dyDescent="0.15">
      <c r="A260" s="8" t="s">
        <v>339</v>
      </c>
      <c r="B260" s="12" t="s">
        <v>115</v>
      </c>
      <c r="C260" s="12" t="s">
        <v>116</v>
      </c>
      <c r="D260" s="12" t="s">
        <v>116</v>
      </c>
      <c r="E260" s="12" t="s">
        <v>116</v>
      </c>
      <c r="F260" s="12" t="s">
        <v>116</v>
      </c>
      <c r="G260" s="12" t="s">
        <v>116</v>
      </c>
      <c r="H260" s="12" t="s">
        <v>115</v>
      </c>
      <c r="I260" s="12" t="s">
        <v>115</v>
      </c>
      <c r="J260" s="12" t="s">
        <v>116</v>
      </c>
      <c r="K260" s="12" t="s">
        <v>116</v>
      </c>
      <c r="L260" s="12" t="s">
        <v>116</v>
      </c>
      <c r="M260" s="12" t="s">
        <v>115</v>
      </c>
      <c r="N260" s="12" t="s">
        <v>116</v>
      </c>
      <c r="O260" s="12" t="s">
        <v>115</v>
      </c>
      <c r="P260" s="12" t="s">
        <v>115</v>
      </c>
      <c r="Q260" s="12" t="s">
        <v>116</v>
      </c>
      <c r="R260" s="12" t="s">
        <v>115</v>
      </c>
      <c r="S260" s="12" t="s">
        <v>115</v>
      </c>
      <c r="T260" s="12" t="s">
        <v>116</v>
      </c>
      <c r="U260" s="12" t="s">
        <v>116</v>
      </c>
      <c r="V260" s="12" t="s">
        <v>115</v>
      </c>
      <c r="W260" s="12" t="s">
        <v>116</v>
      </c>
      <c r="X260" s="12" t="s">
        <v>116</v>
      </c>
      <c r="Y260" s="12" t="s">
        <v>116</v>
      </c>
      <c r="Z260" s="12" t="s">
        <v>116</v>
      </c>
      <c r="AA260" s="12" t="s">
        <v>116</v>
      </c>
      <c r="AB260" s="12" t="s">
        <v>115</v>
      </c>
      <c r="AC260" s="12" t="s">
        <v>116</v>
      </c>
      <c r="AD260" s="12" t="s">
        <v>116</v>
      </c>
      <c r="AE260" s="12" t="s">
        <v>115</v>
      </c>
      <c r="AF260" s="12" t="s">
        <v>116</v>
      </c>
      <c r="AG260" s="12" t="s">
        <v>115</v>
      </c>
      <c r="AH260" s="12" t="s">
        <v>115</v>
      </c>
      <c r="AI260" s="12" t="s">
        <v>116</v>
      </c>
      <c r="AJ260" s="12" t="s">
        <v>116</v>
      </c>
      <c r="AK260" s="12" t="s">
        <v>116</v>
      </c>
      <c r="AL260" s="12" t="s">
        <v>115</v>
      </c>
      <c r="AM260" s="12" t="s">
        <v>116</v>
      </c>
      <c r="AN260" s="12" t="s">
        <v>116</v>
      </c>
      <c r="AO260" s="12" t="s">
        <v>116</v>
      </c>
      <c r="AP260" s="12" t="s">
        <v>116</v>
      </c>
      <c r="AQ260" s="12" t="s">
        <v>116</v>
      </c>
      <c r="AR260" s="12" t="s">
        <v>116</v>
      </c>
      <c r="AS260" s="12" t="s">
        <v>116</v>
      </c>
      <c r="AT260" s="12" t="s">
        <v>116</v>
      </c>
      <c r="AU260" s="12" t="s">
        <v>116</v>
      </c>
      <c r="AV260" s="12" t="s">
        <v>116</v>
      </c>
      <c r="AW260" s="12" t="s">
        <v>116</v>
      </c>
      <c r="AX260" s="12" t="s">
        <v>116</v>
      </c>
      <c r="AY260" s="12" t="s">
        <v>116</v>
      </c>
      <c r="AZ260" s="12" t="s">
        <v>116</v>
      </c>
      <c r="BA260" s="12" t="s">
        <v>116</v>
      </c>
      <c r="BB260" s="12" t="s">
        <v>116</v>
      </c>
      <c r="BC260" s="12" t="s">
        <v>116</v>
      </c>
      <c r="BD260" s="12" t="s">
        <v>115</v>
      </c>
      <c r="BE260" s="12" t="s">
        <v>116</v>
      </c>
      <c r="BG260" s="1">
        <f t="shared" si="31"/>
        <v>15</v>
      </c>
    </row>
    <row r="261" spans="1:59" ht="20" customHeight="1" x14ac:dyDescent="0.15">
      <c r="A261" s="8" t="s">
        <v>340</v>
      </c>
      <c r="B261" s="12" t="s">
        <v>115</v>
      </c>
      <c r="C261" s="12" t="s">
        <v>116</v>
      </c>
      <c r="D261" s="12" t="s">
        <v>116</v>
      </c>
      <c r="E261" s="12" t="s">
        <v>116</v>
      </c>
      <c r="F261" s="12" t="s">
        <v>116</v>
      </c>
      <c r="G261" s="12" t="s">
        <v>116</v>
      </c>
      <c r="H261" s="12" t="s">
        <v>115</v>
      </c>
      <c r="I261" s="12" t="s">
        <v>115</v>
      </c>
      <c r="J261" s="12" t="s">
        <v>116</v>
      </c>
      <c r="K261" s="12" t="s">
        <v>116</v>
      </c>
      <c r="L261" s="12" t="s">
        <v>116</v>
      </c>
      <c r="M261" s="12" t="s">
        <v>115</v>
      </c>
      <c r="N261" s="12" t="s">
        <v>116</v>
      </c>
      <c r="O261" s="12" t="s">
        <v>115</v>
      </c>
      <c r="P261" s="12" t="s">
        <v>115</v>
      </c>
      <c r="Q261" s="12" t="s">
        <v>116</v>
      </c>
      <c r="R261" s="12" t="s">
        <v>115</v>
      </c>
      <c r="S261" s="12" t="s">
        <v>115</v>
      </c>
      <c r="T261" s="12" t="s">
        <v>116</v>
      </c>
      <c r="U261" s="12" t="s">
        <v>116</v>
      </c>
      <c r="V261" s="12" t="s">
        <v>115</v>
      </c>
      <c r="W261" s="12" t="s">
        <v>116</v>
      </c>
      <c r="X261" s="12" t="s">
        <v>116</v>
      </c>
      <c r="Y261" s="12" t="s">
        <v>116</v>
      </c>
      <c r="Z261" s="12" t="s">
        <v>116</v>
      </c>
      <c r="AA261" s="12" t="s">
        <v>116</v>
      </c>
      <c r="AB261" s="12" t="s">
        <v>115</v>
      </c>
      <c r="AC261" s="12" t="s">
        <v>116</v>
      </c>
      <c r="AD261" s="12" t="s">
        <v>116</v>
      </c>
      <c r="AE261" s="12" t="s">
        <v>115</v>
      </c>
      <c r="AF261" s="12" t="s">
        <v>116</v>
      </c>
      <c r="AG261" s="12" t="s">
        <v>115</v>
      </c>
      <c r="AH261" s="12" t="s">
        <v>115</v>
      </c>
      <c r="AI261" s="12" t="s">
        <v>116</v>
      </c>
      <c r="AJ261" s="12" t="s">
        <v>116</v>
      </c>
      <c r="AK261" s="12" t="s">
        <v>116</v>
      </c>
      <c r="AL261" s="12" t="s">
        <v>115</v>
      </c>
      <c r="AM261" s="12" t="s">
        <v>116</v>
      </c>
      <c r="AN261" s="12" t="s">
        <v>116</v>
      </c>
      <c r="AO261" s="12" t="s">
        <v>115</v>
      </c>
      <c r="AP261" s="12" t="s">
        <v>116</v>
      </c>
      <c r="AQ261" s="12" t="s">
        <v>116</v>
      </c>
      <c r="AR261" s="12" t="s">
        <v>116</v>
      </c>
      <c r="AS261" s="12" t="s">
        <v>116</v>
      </c>
      <c r="AT261" s="12" t="s">
        <v>116</v>
      </c>
      <c r="AU261" s="12" t="s">
        <v>116</v>
      </c>
      <c r="AV261" s="12" t="s">
        <v>116</v>
      </c>
      <c r="AW261" s="12" t="s">
        <v>116</v>
      </c>
      <c r="AX261" s="12" t="s">
        <v>116</v>
      </c>
      <c r="AY261" s="12" t="s">
        <v>116</v>
      </c>
      <c r="AZ261" s="12" t="s">
        <v>116</v>
      </c>
      <c r="BA261" s="12" t="s">
        <v>116</v>
      </c>
      <c r="BB261" s="12" t="s">
        <v>116</v>
      </c>
      <c r="BC261" s="12" t="s">
        <v>116</v>
      </c>
      <c r="BD261" s="12" t="s">
        <v>115</v>
      </c>
      <c r="BE261" s="12" t="s">
        <v>116</v>
      </c>
      <c r="BG261" s="1">
        <f t="shared" si="31"/>
        <v>16</v>
      </c>
    </row>
    <row r="262" spans="1:59" ht="20" customHeight="1" x14ac:dyDescent="0.15">
      <c r="A262" s="8" t="s">
        <v>341</v>
      </c>
      <c r="B262" s="12" t="s">
        <v>115</v>
      </c>
      <c r="C262" s="12" t="s">
        <v>116</v>
      </c>
      <c r="D262" s="12" t="s">
        <v>116</v>
      </c>
      <c r="E262" s="12" t="s">
        <v>116</v>
      </c>
      <c r="F262" s="12" t="s">
        <v>116</v>
      </c>
      <c r="G262" s="12" t="s">
        <v>116</v>
      </c>
      <c r="H262" s="12" t="s">
        <v>115</v>
      </c>
      <c r="I262" s="12" t="s">
        <v>115</v>
      </c>
      <c r="J262" s="12" t="s">
        <v>116</v>
      </c>
      <c r="K262" s="12" t="s">
        <v>116</v>
      </c>
      <c r="L262" s="12" t="s">
        <v>116</v>
      </c>
      <c r="M262" s="12" t="s">
        <v>115</v>
      </c>
      <c r="N262" s="12" t="s">
        <v>116</v>
      </c>
      <c r="O262" s="12" t="s">
        <v>115</v>
      </c>
      <c r="P262" s="12" t="s">
        <v>115</v>
      </c>
      <c r="Q262" s="12" t="s">
        <v>116</v>
      </c>
      <c r="R262" s="12" t="s">
        <v>115</v>
      </c>
      <c r="S262" s="12" t="s">
        <v>115</v>
      </c>
      <c r="T262" s="12" t="s">
        <v>116</v>
      </c>
      <c r="U262" s="12" t="s">
        <v>116</v>
      </c>
      <c r="V262" s="12" t="s">
        <v>115</v>
      </c>
      <c r="W262" s="12" t="s">
        <v>116</v>
      </c>
      <c r="X262" s="12" t="s">
        <v>116</v>
      </c>
      <c r="Y262" s="12" t="s">
        <v>116</v>
      </c>
      <c r="Z262" s="12" t="s">
        <v>116</v>
      </c>
      <c r="AA262" s="12" t="s">
        <v>116</v>
      </c>
      <c r="AB262" s="12" t="s">
        <v>115</v>
      </c>
      <c r="AC262" s="12" t="s">
        <v>116</v>
      </c>
      <c r="AD262" s="12" t="s">
        <v>116</v>
      </c>
      <c r="AE262" s="12" t="s">
        <v>115</v>
      </c>
      <c r="AF262" s="12" t="s">
        <v>116</v>
      </c>
      <c r="AG262" s="12" t="s">
        <v>115</v>
      </c>
      <c r="AH262" s="12" t="s">
        <v>115</v>
      </c>
      <c r="AI262" s="12" t="s">
        <v>116</v>
      </c>
      <c r="AJ262" s="12" t="s">
        <v>116</v>
      </c>
      <c r="AK262" s="12" t="s">
        <v>116</v>
      </c>
      <c r="AL262" s="12" t="s">
        <v>115</v>
      </c>
      <c r="AM262" s="12" t="s">
        <v>116</v>
      </c>
      <c r="AN262" s="12" t="s">
        <v>116</v>
      </c>
      <c r="AO262" s="12" t="s">
        <v>115</v>
      </c>
      <c r="AP262" s="12" t="s">
        <v>116</v>
      </c>
      <c r="AQ262" s="12" t="s">
        <v>116</v>
      </c>
      <c r="AR262" s="12" t="s">
        <v>116</v>
      </c>
      <c r="AS262" s="12" t="s">
        <v>116</v>
      </c>
      <c r="AT262" s="12" t="s">
        <v>116</v>
      </c>
      <c r="AU262" s="12" t="s">
        <v>116</v>
      </c>
      <c r="AV262" s="12" t="s">
        <v>116</v>
      </c>
      <c r="AW262" s="12" t="s">
        <v>116</v>
      </c>
      <c r="AX262" s="12" t="s">
        <v>116</v>
      </c>
      <c r="AY262" s="12" t="s">
        <v>116</v>
      </c>
      <c r="AZ262" s="12" t="s">
        <v>116</v>
      </c>
      <c r="BA262" s="12" t="s">
        <v>116</v>
      </c>
      <c r="BB262" s="12" t="s">
        <v>116</v>
      </c>
      <c r="BC262" s="12" t="s">
        <v>116</v>
      </c>
      <c r="BD262" s="12" t="s">
        <v>115</v>
      </c>
      <c r="BE262" s="12" t="s">
        <v>116</v>
      </c>
      <c r="BG262" s="1">
        <f t="shared" si="31"/>
        <v>16</v>
      </c>
    </row>
    <row r="263" spans="1:59" ht="20" customHeight="1" x14ac:dyDescent="0.15">
      <c r="A263" s="8" t="s">
        <v>342</v>
      </c>
      <c r="B263" s="12" t="s">
        <v>115</v>
      </c>
      <c r="C263" s="12" t="s">
        <v>116</v>
      </c>
      <c r="D263" s="12" t="s">
        <v>116</v>
      </c>
      <c r="E263" s="12" t="s">
        <v>116</v>
      </c>
      <c r="F263" s="12" t="s">
        <v>116</v>
      </c>
      <c r="G263" s="12" t="s">
        <v>116</v>
      </c>
      <c r="H263" s="12" t="s">
        <v>115</v>
      </c>
      <c r="I263" s="12" t="s">
        <v>115</v>
      </c>
      <c r="J263" s="12" t="s">
        <v>116</v>
      </c>
      <c r="K263" s="12" t="s">
        <v>116</v>
      </c>
      <c r="L263" s="12" t="s">
        <v>116</v>
      </c>
      <c r="M263" s="12" t="s">
        <v>115</v>
      </c>
      <c r="N263" s="12" t="s">
        <v>116</v>
      </c>
      <c r="O263" s="12" t="s">
        <v>115</v>
      </c>
      <c r="P263" s="12" t="s">
        <v>115</v>
      </c>
      <c r="Q263" s="12" t="s">
        <v>116</v>
      </c>
      <c r="R263" s="12" t="s">
        <v>115</v>
      </c>
      <c r="S263" s="12" t="s">
        <v>115</v>
      </c>
      <c r="T263" s="12" t="s">
        <v>116</v>
      </c>
      <c r="U263" s="12" t="s">
        <v>116</v>
      </c>
      <c r="V263" s="12" t="s">
        <v>116</v>
      </c>
      <c r="W263" s="12" t="s">
        <v>116</v>
      </c>
      <c r="X263" s="12" t="s">
        <v>116</v>
      </c>
      <c r="Y263" s="12" t="s">
        <v>116</v>
      </c>
      <c r="Z263" s="12" t="s">
        <v>116</v>
      </c>
      <c r="AA263" s="12" t="s">
        <v>116</v>
      </c>
      <c r="AB263" s="12" t="s">
        <v>115</v>
      </c>
      <c r="AC263" s="12" t="s">
        <v>116</v>
      </c>
      <c r="AD263" s="12" t="s">
        <v>116</v>
      </c>
      <c r="AE263" s="12" t="s">
        <v>115</v>
      </c>
      <c r="AF263" s="12" t="s">
        <v>116</v>
      </c>
      <c r="AG263" s="12" t="s">
        <v>115</v>
      </c>
      <c r="AH263" s="12" t="s">
        <v>115</v>
      </c>
      <c r="AI263" s="12" t="s">
        <v>116</v>
      </c>
      <c r="AJ263" s="12" t="s">
        <v>116</v>
      </c>
      <c r="AK263" s="12" t="s">
        <v>116</v>
      </c>
      <c r="AL263" s="12" t="s">
        <v>115</v>
      </c>
      <c r="AM263" s="12" t="s">
        <v>116</v>
      </c>
      <c r="AN263" s="12" t="s">
        <v>116</v>
      </c>
      <c r="AO263" s="12" t="s">
        <v>115</v>
      </c>
      <c r="AP263" s="12" t="s">
        <v>116</v>
      </c>
      <c r="AQ263" s="12" t="s">
        <v>116</v>
      </c>
      <c r="AR263" s="12" t="s">
        <v>116</v>
      </c>
      <c r="AS263" s="12" t="s">
        <v>116</v>
      </c>
      <c r="AT263" s="12" t="s">
        <v>116</v>
      </c>
      <c r="AU263" s="12" t="s">
        <v>116</v>
      </c>
      <c r="AV263" s="12" t="s">
        <v>116</v>
      </c>
      <c r="AW263" s="12" t="s">
        <v>116</v>
      </c>
      <c r="AX263" s="12" t="s">
        <v>116</v>
      </c>
      <c r="AY263" s="12" t="s">
        <v>116</v>
      </c>
      <c r="AZ263" s="12" t="s">
        <v>116</v>
      </c>
      <c r="BA263" s="12" t="s">
        <v>116</v>
      </c>
      <c r="BB263" s="12" t="s">
        <v>116</v>
      </c>
      <c r="BC263" s="12" t="s">
        <v>116</v>
      </c>
      <c r="BD263" s="12" t="s">
        <v>115</v>
      </c>
      <c r="BE263" s="12" t="s">
        <v>116</v>
      </c>
      <c r="BG263" s="1">
        <f t="shared" si="31"/>
        <v>15</v>
      </c>
    </row>
    <row r="264" spans="1:59" ht="20" customHeight="1" x14ac:dyDescent="0.15">
      <c r="A264" s="8" t="s">
        <v>343</v>
      </c>
      <c r="B264" s="12" t="s">
        <v>116</v>
      </c>
      <c r="C264" s="12" t="s">
        <v>116</v>
      </c>
      <c r="D264" s="12" t="s">
        <v>116</v>
      </c>
      <c r="E264" s="12" t="s">
        <v>116</v>
      </c>
      <c r="F264" s="12" t="s">
        <v>116</v>
      </c>
      <c r="G264" s="12" t="s">
        <v>116</v>
      </c>
      <c r="H264" s="12" t="s">
        <v>115</v>
      </c>
      <c r="I264" s="12" t="s">
        <v>116</v>
      </c>
      <c r="J264" s="12" t="s">
        <v>116</v>
      </c>
      <c r="K264" s="12" t="s">
        <v>116</v>
      </c>
      <c r="L264" s="12" t="s">
        <v>116</v>
      </c>
      <c r="M264" s="12" t="s">
        <v>116</v>
      </c>
      <c r="N264" s="12" t="s">
        <v>116</v>
      </c>
      <c r="O264" s="12" t="s">
        <v>116</v>
      </c>
      <c r="P264" s="12" t="s">
        <v>116</v>
      </c>
      <c r="Q264" s="12" t="s">
        <v>116</v>
      </c>
      <c r="R264" s="12" t="s">
        <v>116</v>
      </c>
      <c r="S264" s="12" t="s">
        <v>115</v>
      </c>
      <c r="T264" s="12" t="s">
        <v>116</v>
      </c>
      <c r="U264" s="12" t="s">
        <v>116</v>
      </c>
      <c r="V264" s="12" t="s">
        <v>116</v>
      </c>
      <c r="W264" s="12" t="s">
        <v>116</v>
      </c>
      <c r="X264" s="12" t="s">
        <v>116</v>
      </c>
      <c r="Y264" s="12" t="s">
        <v>116</v>
      </c>
      <c r="Z264" s="12" t="s">
        <v>115</v>
      </c>
      <c r="AA264" s="12" t="s">
        <v>116</v>
      </c>
      <c r="AB264" s="12" t="s">
        <v>115</v>
      </c>
      <c r="AC264" s="12" t="s">
        <v>116</v>
      </c>
      <c r="AD264" s="12" t="s">
        <v>116</v>
      </c>
      <c r="AE264" s="12" t="s">
        <v>115</v>
      </c>
      <c r="AF264" s="12" t="s">
        <v>115</v>
      </c>
      <c r="AG264" s="12" t="s">
        <v>116</v>
      </c>
      <c r="AH264" s="12" t="s">
        <v>115</v>
      </c>
      <c r="AI264" s="12" t="s">
        <v>116</v>
      </c>
      <c r="AJ264" s="12" t="s">
        <v>116</v>
      </c>
      <c r="AK264" s="12" t="s">
        <v>116</v>
      </c>
      <c r="AL264" s="12" t="s">
        <v>116</v>
      </c>
      <c r="AM264" s="12" t="s">
        <v>116</v>
      </c>
      <c r="AN264" s="12" t="s">
        <v>116</v>
      </c>
      <c r="AO264" s="12" t="s">
        <v>116</v>
      </c>
      <c r="AP264" s="12" t="s">
        <v>116</v>
      </c>
      <c r="AQ264" s="12" t="s">
        <v>116</v>
      </c>
      <c r="AR264" s="12" t="s">
        <v>116</v>
      </c>
      <c r="AS264" s="12" t="s">
        <v>116</v>
      </c>
      <c r="AT264" s="12" t="s">
        <v>116</v>
      </c>
      <c r="AU264" s="12" t="s">
        <v>116</v>
      </c>
      <c r="AV264" s="12" t="s">
        <v>116</v>
      </c>
      <c r="AW264" s="12" t="s">
        <v>116</v>
      </c>
      <c r="AX264" s="12" t="s">
        <v>116</v>
      </c>
      <c r="AY264" s="12" t="s">
        <v>116</v>
      </c>
      <c r="AZ264" s="12" t="s">
        <v>116</v>
      </c>
      <c r="BA264" s="12" t="s">
        <v>116</v>
      </c>
      <c r="BB264" s="12" t="s">
        <v>116</v>
      </c>
      <c r="BC264" s="12" t="s">
        <v>116</v>
      </c>
      <c r="BD264" s="12" t="s">
        <v>115</v>
      </c>
      <c r="BE264" s="12" t="s">
        <v>116</v>
      </c>
      <c r="BG264" s="1">
        <f t="shared" si="31"/>
        <v>8</v>
      </c>
    </row>
    <row r="265" spans="1:59" ht="20" customHeight="1" x14ac:dyDescent="0.15">
      <c r="A265" s="8" t="s">
        <v>344</v>
      </c>
      <c r="B265" s="12" t="s">
        <v>115</v>
      </c>
      <c r="C265" s="12" t="s">
        <v>116</v>
      </c>
      <c r="D265" s="12" t="s">
        <v>116</v>
      </c>
      <c r="E265" s="12" t="s">
        <v>116</v>
      </c>
      <c r="F265" s="12" t="s">
        <v>116</v>
      </c>
      <c r="G265" s="12" t="s">
        <v>116</v>
      </c>
      <c r="H265" s="12" t="s">
        <v>115</v>
      </c>
      <c r="I265" s="12" t="s">
        <v>115</v>
      </c>
      <c r="J265" s="12" t="s">
        <v>116</v>
      </c>
      <c r="K265" s="12" t="s">
        <v>116</v>
      </c>
      <c r="L265" s="12" t="s">
        <v>116</v>
      </c>
      <c r="M265" s="12" t="s">
        <v>115</v>
      </c>
      <c r="N265" s="12" t="s">
        <v>116</v>
      </c>
      <c r="O265" s="12" t="s">
        <v>115</v>
      </c>
      <c r="P265" s="12" t="s">
        <v>115</v>
      </c>
      <c r="Q265" s="12" t="s">
        <v>116</v>
      </c>
      <c r="R265" s="12" t="s">
        <v>115</v>
      </c>
      <c r="S265" s="12" t="s">
        <v>115</v>
      </c>
      <c r="T265" s="12" t="s">
        <v>116</v>
      </c>
      <c r="U265" s="12" t="s">
        <v>116</v>
      </c>
      <c r="V265" s="12" t="s">
        <v>115</v>
      </c>
      <c r="W265" s="12" t="s">
        <v>116</v>
      </c>
      <c r="X265" s="12" t="s">
        <v>116</v>
      </c>
      <c r="Y265" s="12" t="s">
        <v>116</v>
      </c>
      <c r="Z265" s="12" t="s">
        <v>116</v>
      </c>
      <c r="AA265" s="12" t="s">
        <v>116</v>
      </c>
      <c r="AB265" s="12" t="s">
        <v>115</v>
      </c>
      <c r="AC265" s="12" t="s">
        <v>116</v>
      </c>
      <c r="AD265" s="12" t="s">
        <v>116</v>
      </c>
      <c r="AE265" s="12" t="s">
        <v>115</v>
      </c>
      <c r="AF265" s="12" t="s">
        <v>116</v>
      </c>
      <c r="AG265" s="12" t="s">
        <v>115</v>
      </c>
      <c r="AH265" s="12" t="s">
        <v>115</v>
      </c>
      <c r="AI265" s="12" t="s">
        <v>116</v>
      </c>
      <c r="AJ265" s="12" t="s">
        <v>116</v>
      </c>
      <c r="AK265" s="12" t="s">
        <v>116</v>
      </c>
      <c r="AL265" s="12" t="s">
        <v>115</v>
      </c>
      <c r="AM265" s="12" t="s">
        <v>116</v>
      </c>
      <c r="AN265" s="12" t="s">
        <v>116</v>
      </c>
      <c r="AO265" s="12" t="s">
        <v>116</v>
      </c>
      <c r="AP265" s="12" t="s">
        <v>116</v>
      </c>
      <c r="AQ265" s="12" t="s">
        <v>116</v>
      </c>
      <c r="AR265" s="12" t="s">
        <v>116</v>
      </c>
      <c r="AS265" s="12" t="s">
        <v>116</v>
      </c>
      <c r="AT265" s="12" t="s">
        <v>116</v>
      </c>
      <c r="AU265" s="12" t="s">
        <v>116</v>
      </c>
      <c r="AV265" s="12" t="s">
        <v>116</v>
      </c>
      <c r="AW265" s="12" t="s">
        <v>116</v>
      </c>
      <c r="AX265" s="12" t="s">
        <v>116</v>
      </c>
      <c r="AY265" s="12" t="s">
        <v>116</v>
      </c>
      <c r="AZ265" s="12" t="s">
        <v>116</v>
      </c>
      <c r="BA265" s="12" t="s">
        <v>116</v>
      </c>
      <c r="BB265" s="12" t="s">
        <v>116</v>
      </c>
      <c r="BC265" s="12" t="s">
        <v>116</v>
      </c>
      <c r="BD265" s="12" t="s">
        <v>115</v>
      </c>
      <c r="BE265" s="12" t="s">
        <v>116</v>
      </c>
      <c r="BG265" s="1">
        <f t="shared" si="31"/>
        <v>15</v>
      </c>
    </row>
    <row r="266" spans="1:59" ht="20" customHeight="1" x14ac:dyDescent="0.15">
      <c r="A266" s="8" t="s">
        <v>345</v>
      </c>
      <c r="B266" s="12" t="s">
        <v>115</v>
      </c>
      <c r="C266" s="12" t="s">
        <v>116</v>
      </c>
      <c r="D266" s="12" t="s">
        <v>116</v>
      </c>
      <c r="E266" s="12" t="s">
        <v>116</v>
      </c>
      <c r="F266" s="12" t="s">
        <v>116</v>
      </c>
      <c r="G266" s="12" t="s">
        <v>116</v>
      </c>
      <c r="H266" s="12" t="s">
        <v>115</v>
      </c>
      <c r="I266" s="12" t="s">
        <v>116</v>
      </c>
      <c r="J266" s="12" t="s">
        <v>116</v>
      </c>
      <c r="K266" s="12" t="s">
        <v>116</v>
      </c>
      <c r="L266" s="12" t="s">
        <v>116</v>
      </c>
      <c r="M266" s="12" t="s">
        <v>115</v>
      </c>
      <c r="N266" s="12" t="s">
        <v>116</v>
      </c>
      <c r="O266" s="12" t="s">
        <v>115</v>
      </c>
      <c r="P266" s="12" t="s">
        <v>115</v>
      </c>
      <c r="Q266" s="12" t="s">
        <v>116</v>
      </c>
      <c r="R266" s="12" t="s">
        <v>115</v>
      </c>
      <c r="S266" s="12" t="s">
        <v>115</v>
      </c>
      <c r="T266" s="12" t="s">
        <v>116</v>
      </c>
      <c r="U266" s="12" t="s">
        <v>116</v>
      </c>
      <c r="V266" s="12" t="s">
        <v>115</v>
      </c>
      <c r="W266" s="12" t="s">
        <v>116</v>
      </c>
      <c r="X266" s="12" t="s">
        <v>116</v>
      </c>
      <c r="Y266" s="12" t="s">
        <v>116</v>
      </c>
      <c r="Z266" s="12" t="s">
        <v>116</v>
      </c>
      <c r="AA266" s="12" t="s">
        <v>116</v>
      </c>
      <c r="AB266" s="12" t="s">
        <v>115</v>
      </c>
      <c r="AC266" s="12" t="s">
        <v>116</v>
      </c>
      <c r="AD266" s="12" t="s">
        <v>115</v>
      </c>
      <c r="AE266" s="12" t="s">
        <v>115</v>
      </c>
      <c r="AF266" s="12" t="s">
        <v>116</v>
      </c>
      <c r="AG266" s="12" t="s">
        <v>115</v>
      </c>
      <c r="AH266" s="12" t="s">
        <v>115</v>
      </c>
      <c r="AI266" s="12" t="s">
        <v>116</v>
      </c>
      <c r="AJ266" s="12" t="s">
        <v>116</v>
      </c>
      <c r="AK266" s="12" t="s">
        <v>116</v>
      </c>
      <c r="AL266" s="12" t="s">
        <v>115</v>
      </c>
      <c r="AM266" s="12" t="s">
        <v>116</v>
      </c>
      <c r="AN266" s="12" t="s">
        <v>116</v>
      </c>
      <c r="AO266" s="12" t="s">
        <v>115</v>
      </c>
      <c r="AP266" s="12" t="s">
        <v>116</v>
      </c>
      <c r="AQ266" s="12" t="s">
        <v>116</v>
      </c>
      <c r="AR266" s="12" t="s">
        <v>116</v>
      </c>
      <c r="AS266" s="12" t="s">
        <v>116</v>
      </c>
      <c r="AT266" s="12" t="s">
        <v>116</v>
      </c>
      <c r="AU266" s="12" t="s">
        <v>116</v>
      </c>
      <c r="AV266" s="12" t="s">
        <v>116</v>
      </c>
      <c r="AW266" s="12" t="s">
        <v>116</v>
      </c>
      <c r="AX266" s="12" t="s">
        <v>116</v>
      </c>
      <c r="AY266" s="12" t="s">
        <v>116</v>
      </c>
      <c r="AZ266" s="12" t="s">
        <v>116</v>
      </c>
      <c r="BA266" s="12" t="s">
        <v>116</v>
      </c>
      <c r="BB266" s="12" t="s">
        <v>116</v>
      </c>
      <c r="BC266" s="12" t="s">
        <v>116</v>
      </c>
      <c r="BD266" s="12" t="s">
        <v>115</v>
      </c>
      <c r="BE266" s="12" t="s">
        <v>116</v>
      </c>
      <c r="BG266" s="1">
        <f t="shared" si="31"/>
        <v>16</v>
      </c>
    </row>
    <row r="267" spans="1:59" ht="20" customHeight="1" x14ac:dyDescent="0.15">
      <c r="A267" s="21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4"/>
      <c r="BG267" s="14"/>
    </row>
    <row r="268" spans="1:59" ht="20" customHeight="1" x14ac:dyDescent="0.15">
      <c r="A268" s="8" t="s">
        <v>346</v>
      </c>
      <c r="B268" s="12" t="s">
        <v>115</v>
      </c>
      <c r="C268" s="12" t="s">
        <v>116</v>
      </c>
      <c r="D268" s="12" t="s">
        <v>116</v>
      </c>
      <c r="E268" s="12" t="s">
        <v>116</v>
      </c>
      <c r="F268" s="12" t="s">
        <v>116</v>
      </c>
      <c r="G268" s="12" t="s">
        <v>116</v>
      </c>
      <c r="H268" s="12" t="s">
        <v>115</v>
      </c>
      <c r="I268" s="12" t="s">
        <v>115</v>
      </c>
      <c r="J268" s="12" t="s">
        <v>116</v>
      </c>
      <c r="K268" s="12" t="s">
        <v>116</v>
      </c>
      <c r="L268" s="12" t="s">
        <v>115</v>
      </c>
      <c r="M268" s="12" t="s">
        <v>116</v>
      </c>
      <c r="N268" s="12" t="s">
        <v>116</v>
      </c>
      <c r="O268" s="12" t="s">
        <v>115</v>
      </c>
      <c r="P268" s="12" t="s">
        <v>115</v>
      </c>
      <c r="Q268" s="12" t="s">
        <v>115</v>
      </c>
      <c r="R268" s="12" t="s">
        <v>116</v>
      </c>
      <c r="S268" s="12" t="s">
        <v>115</v>
      </c>
      <c r="T268" s="12" t="s">
        <v>115</v>
      </c>
      <c r="U268" s="12" t="s">
        <v>116</v>
      </c>
      <c r="V268" s="12" t="s">
        <v>115</v>
      </c>
      <c r="W268" s="12" t="s">
        <v>116</v>
      </c>
      <c r="X268" s="12" t="s">
        <v>116</v>
      </c>
      <c r="Y268" s="12" t="s">
        <v>116</v>
      </c>
      <c r="Z268" s="12" t="s">
        <v>115</v>
      </c>
      <c r="AA268" s="12" t="s">
        <v>116</v>
      </c>
      <c r="AB268" s="12" t="s">
        <v>116</v>
      </c>
      <c r="AC268" s="12" t="s">
        <v>116</v>
      </c>
      <c r="AD268" s="12" t="s">
        <v>115</v>
      </c>
      <c r="AE268" s="12" t="s">
        <v>115</v>
      </c>
      <c r="AF268" s="12" t="s">
        <v>116</v>
      </c>
      <c r="AG268" s="12" t="s">
        <v>115</v>
      </c>
      <c r="AH268" s="12" t="s">
        <v>115</v>
      </c>
      <c r="AI268" s="12" t="s">
        <v>116</v>
      </c>
      <c r="AJ268" s="12" t="s">
        <v>116</v>
      </c>
      <c r="AK268" s="12" t="s">
        <v>116</v>
      </c>
      <c r="AL268" s="12" t="s">
        <v>115</v>
      </c>
      <c r="AM268" s="12" t="s">
        <v>116</v>
      </c>
      <c r="AN268" s="12" t="s">
        <v>116</v>
      </c>
      <c r="AO268" s="12" t="s">
        <v>115</v>
      </c>
      <c r="AP268" s="12" t="s">
        <v>116</v>
      </c>
      <c r="AQ268" s="12" t="s">
        <v>115</v>
      </c>
      <c r="AR268" s="12" t="s">
        <v>116</v>
      </c>
      <c r="AS268" s="12" t="s">
        <v>116</v>
      </c>
      <c r="AT268" s="12" t="s">
        <v>116</v>
      </c>
      <c r="AU268" s="12" t="s">
        <v>116</v>
      </c>
      <c r="AV268" s="12" t="s">
        <v>116</v>
      </c>
      <c r="AW268" s="12" t="s">
        <v>116</v>
      </c>
      <c r="AX268" s="12" t="s">
        <v>116</v>
      </c>
      <c r="AY268" s="12" t="s">
        <v>116</v>
      </c>
      <c r="AZ268" s="12" t="s">
        <v>116</v>
      </c>
      <c r="BA268" s="12" t="s">
        <v>116</v>
      </c>
      <c r="BB268" s="12" t="s">
        <v>116</v>
      </c>
      <c r="BC268" s="12" t="s">
        <v>115</v>
      </c>
      <c r="BD268" s="12" t="s">
        <v>115</v>
      </c>
      <c r="BE268" s="12" t="s">
        <v>116</v>
      </c>
      <c r="BG268" s="1">
        <f t="shared" si="31"/>
        <v>20</v>
      </c>
    </row>
    <row r="269" spans="1:59" ht="20" customHeight="1" x14ac:dyDescent="0.15">
      <c r="A269" s="8" t="s">
        <v>347</v>
      </c>
      <c r="B269" s="12" t="s">
        <v>115</v>
      </c>
      <c r="C269" s="12" t="s">
        <v>116</v>
      </c>
      <c r="D269" s="12" t="s">
        <v>116</v>
      </c>
      <c r="E269" s="12" t="s">
        <v>116</v>
      </c>
      <c r="F269" s="12" t="s">
        <v>116</v>
      </c>
      <c r="G269" s="12" t="s">
        <v>116</v>
      </c>
      <c r="H269" s="12" t="s">
        <v>115</v>
      </c>
      <c r="I269" s="12" t="s">
        <v>115</v>
      </c>
      <c r="J269" s="12" t="s">
        <v>116</v>
      </c>
      <c r="K269" s="12" t="s">
        <v>116</v>
      </c>
      <c r="L269" s="12" t="s">
        <v>115</v>
      </c>
      <c r="M269" s="12" t="s">
        <v>116</v>
      </c>
      <c r="N269" s="12" t="s">
        <v>116</v>
      </c>
      <c r="O269" s="12" t="s">
        <v>116</v>
      </c>
      <c r="P269" s="12" t="s">
        <v>116</v>
      </c>
      <c r="Q269" s="12" t="s">
        <v>116</v>
      </c>
      <c r="R269" s="12" t="s">
        <v>116</v>
      </c>
      <c r="S269" s="12" t="s">
        <v>115</v>
      </c>
      <c r="T269" s="12" t="s">
        <v>115</v>
      </c>
      <c r="U269" s="12" t="s">
        <v>116</v>
      </c>
      <c r="V269" s="12" t="s">
        <v>115</v>
      </c>
      <c r="W269" s="12" t="s">
        <v>116</v>
      </c>
      <c r="X269" s="12" t="s">
        <v>116</v>
      </c>
      <c r="Y269" s="12" t="s">
        <v>116</v>
      </c>
      <c r="Z269" s="12" t="s">
        <v>116</v>
      </c>
      <c r="AA269" s="12" t="s">
        <v>116</v>
      </c>
      <c r="AB269" s="12" t="s">
        <v>116</v>
      </c>
      <c r="AC269" s="12" t="s">
        <v>116</v>
      </c>
      <c r="AD269" s="12" t="s">
        <v>115</v>
      </c>
      <c r="AE269" s="12" t="s">
        <v>115</v>
      </c>
      <c r="AF269" s="12" t="s">
        <v>116</v>
      </c>
      <c r="AG269" s="12" t="s">
        <v>115</v>
      </c>
      <c r="AH269" s="12" t="s">
        <v>116</v>
      </c>
      <c r="AI269" s="12" t="s">
        <v>116</v>
      </c>
      <c r="AJ269" s="12" t="s">
        <v>116</v>
      </c>
      <c r="AK269" s="12" t="s">
        <v>116</v>
      </c>
      <c r="AL269" s="12" t="s">
        <v>116</v>
      </c>
      <c r="AM269" s="12" t="s">
        <v>116</v>
      </c>
      <c r="AN269" s="12" t="s">
        <v>116</v>
      </c>
      <c r="AO269" s="12" t="s">
        <v>116</v>
      </c>
      <c r="AP269" s="12" t="s">
        <v>116</v>
      </c>
      <c r="AQ269" s="12" t="s">
        <v>115</v>
      </c>
      <c r="AR269" s="12" t="s">
        <v>116</v>
      </c>
      <c r="AS269" s="12" t="s">
        <v>116</v>
      </c>
      <c r="AT269" s="12" t="s">
        <v>116</v>
      </c>
      <c r="AU269" s="12" t="s">
        <v>116</v>
      </c>
      <c r="AV269" s="12" t="s">
        <v>116</v>
      </c>
      <c r="AW269" s="12" t="s">
        <v>116</v>
      </c>
      <c r="AX269" s="12" t="s">
        <v>116</v>
      </c>
      <c r="AY269" s="12" t="s">
        <v>116</v>
      </c>
      <c r="AZ269" s="12" t="s">
        <v>116</v>
      </c>
      <c r="BA269" s="12" t="s">
        <v>116</v>
      </c>
      <c r="BB269" s="12" t="s">
        <v>116</v>
      </c>
      <c r="BC269" s="12" t="s">
        <v>115</v>
      </c>
      <c r="BD269" s="12" t="s">
        <v>115</v>
      </c>
      <c r="BE269" s="12" t="s">
        <v>116</v>
      </c>
      <c r="BG269" s="1">
        <f t="shared" ref="BG269:BG277" si="32">COUNTIF(B269:BE269,"F")</f>
        <v>13</v>
      </c>
    </row>
    <row r="270" spans="1:59" ht="20" customHeight="1" x14ac:dyDescent="0.15">
      <c r="A270" s="8" t="s">
        <v>348</v>
      </c>
      <c r="B270" s="12" t="s">
        <v>115</v>
      </c>
      <c r="C270" s="12" t="s">
        <v>116</v>
      </c>
      <c r="D270" s="12" t="s">
        <v>116</v>
      </c>
      <c r="E270" s="12" t="s">
        <v>116</v>
      </c>
      <c r="F270" s="12" t="s">
        <v>116</v>
      </c>
      <c r="G270" s="12" t="s">
        <v>116</v>
      </c>
      <c r="H270" s="12" t="s">
        <v>115</v>
      </c>
      <c r="I270" s="12" t="s">
        <v>115</v>
      </c>
      <c r="J270" s="12" t="s">
        <v>116</v>
      </c>
      <c r="K270" s="12" t="s">
        <v>116</v>
      </c>
      <c r="L270" s="12" t="s">
        <v>115</v>
      </c>
      <c r="M270" s="12" t="s">
        <v>116</v>
      </c>
      <c r="N270" s="12" t="s">
        <v>116</v>
      </c>
      <c r="O270" s="12" t="s">
        <v>116</v>
      </c>
      <c r="P270" s="12" t="s">
        <v>116</v>
      </c>
      <c r="Q270" s="12" t="s">
        <v>116</v>
      </c>
      <c r="R270" s="12" t="s">
        <v>116</v>
      </c>
      <c r="S270" s="12" t="s">
        <v>115</v>
      </c>
      <c r="T270" s="12" t="s">
        <v>115</v>
      </c>
      <c r="U270" s="12" t="s">
        <v>116</v>
      </c>
      <c r="V270" s="12" t="s">
        <v>115</v>
      </c>
      <c r="W270" s="12" t="s">
        <v>116</v>
      </c>
      <c r="X270" s="12" t="s">
        <v>116</v>
      </c>
      <c r="Y270" s="12" t="s">
        <v>116</v>
      </c>
      <c r="Z270" s="12" t="s">
        <v>116</v>
      </c>
      <c r="AA270" s="12" t="s">
        <v>116</v>
      </c>
      <c r="AB270" s="12" t="s">
        <v>116</v>
      </c>
      <c r="AC270" s="12" t="s">
        <v>116</v>
      </c>
      <c r="AD270" s="12" t="s">
        <v>115</v>
      </c>
      <c r="AE270" s="12" t="s">
        <v>115</v>
      </c>
      <c r="AF270" s="12" t="s">
        <v>116</v>
      </c>
      <c r="AG270" s="12" t="s">
        <v>115</v>
      </c>
      <c r="AH270" s="12" t="s">
        <v>116</v>
      </c>
      <c r="AI270" s="12" t="s">
        <v>116</v>
      </c>
      <c r="AJ270" s="12" t="s">
        <v>116</v>
      </c>
      <c r="AK270" s="12" t="s">
        <v>116</v>
      </c>
      <c r="AL270" s="12" t="s">
        <v>116</v>
      </c>
      <c r="AM270" s="12" t="s">
        <v>116</v>
      </c>
      <c r="AN270" s="12" t="s">
        <v>116</v>
      </c>
      <c r="AO270" s="12" t="s">
        <v>115</v>
      </c>
      <c r="AP270" s="12" t="s">
        <v>116</v>
      </c>
      <c r="AQ270" s="12" t="s">
        <v>115</v>
      </c>
      <c r="AR270" s="12" t="s">
        <v>116</v>
      </c>
      <c r="AS270" s="12" t="s">
        <v>116</v>
      </c>
      <c r="AT270" s="12" t="s">
        <v>116</v>
      </c>
      <c r="AU270" s="12" t="s">
        <v>116</v>
      </c>
      <c r="AV270" s="12" t="s">
        <v>116</v>
      </c>
      <c r="AW270" s="12" t="s">
        <v>116</v>
      </c>
      <c r="AX270" s="12" t="s">
        <v>116</v>
      </c>
      <c r="AY270" s="12" t="s">
        <v>116</v>
      </c>
      <c r="AZ270" s="12" t="s">
        <v>116</v>
      </c>
      <c r="BA270" s="12" t="s">
        <v>116</v>
      </c>
      <c r="BB270" s="12" t="s">
        <v>116</v>
      </c>
      <c r="BC270" s="12" t="s">
        <v>115</v>
      </c>
      <c r="BD270" s="12" t="s">
        <v>115</v>
      </c>
      <c r="BE270" s="12" t="s">
        <v>116</v>
      </c>
      <c r="BG270" s="1">
        <f t="shared" si="32"/>
        <v>14</v>
      </c>
    </row>
    <row r="271" spans="1:59" ht="20" customHeight="1" x14ac:dyDescent="0.15">
      <c r="A271" s="8" t="s">
        <v>349</v>
      </c>
      <c r="B271" s="12" t="s">
        <v>115</v>
      </c>
      <c r="C271" s="12" t="s">
        <v>116</v>
      </c>
      <c r="D271" s="12" t="s">
        <v>115</v>
      </c>
      <c r="E271" s="12" t="s">
        <v>115</v>
      </c>
      <c r="F271" s="12" t="s">
        <v>116</v>
      </c>
      <c r="G271" s="12" t="s">
        <v>115</v>
      </c>
      <c r="H271" s="12" t="s">
        <v>115</v>
      </c>
      <c r="I271" s="12" t="s">
        <v>115</v>
      </c>
      <c r="J271" s="12" t="s">
        <v>116</v>
      </c>
      <c r="K271" s="12" t="s">
        <v>116</v>
      </c>
      <c r="L271" s="12" t="s">
        <v>115</v>
      </c>
      <c r="M271" s="12" t="s">
        <v>116</v>
      </c>
      <c r="N271" s="12" t="s">
        <v>116</v>
      </c>
      <c r="O271" s="12" t="s">
        <v>115</v>
      </c>
      <c r="P271" s="12" t="s">
        <v>116</v>
      </c>
      <c r="Q271" s="12" t="s">
        <v>116</v>
      </c>
      <c r="R271" s="12" t="s">
        <v>115</v>
      </c>
      <c r="S271" s="12" t="s">
        <v>115</v>
      </c>
      <c r="T271" s="12" t="s">
        <v>115</v>
      </c>
      <c r="U271" s="12" t="s">
        <v>116</v>
      </c>
      <c r="V271" s="12" t="s">
        <v>115</v>
      </c>
      <c r="W271" s="12" t="s">
        <v>116</v>
      </c>
      <c r="X271" s="12" t="s">
        <v>116</v>
      </c>
      <c r="Y271" s="12" t="s">
        <v>116</v>
      </c>
      <c r="Z271" s="12" t="s">
        <v>116</v>
      </c>
      <c r="AA271" s="12" t="s">
        <v>116</v>
      </c>
      <c r="AB271" s="12" t="s">
        <v>116</v>
      </c>
      <c r="AC271" s="12" t="s">
        <v>116</v>
      </c>
      <c r="AD271" s="12" t="s">
        <v>115</v>
      </c>
      <c r="AE271" s="12" t="s">
        <v>115</v>
      </c>
      <c r="AF271" s="12" t="s">
        <v>116</v>
      </c>
      <c r="AG271" s="12" t="s">
        <v>115</v>
      </c>
      <c r="AH271" s="12" t="s">
        <v>116</v>
      </c>
      <c r="AI271" s="12" t="s">
        <v>116</v>
      </c>
      <c r="AJ271" s="12" t="s">
        <v>116</v>
      </c>
      <c r="AK271" s="12" t="s">
        <v>116</v>
      </c>
      <c r="AL271" s="12" t="s">
        <v>116</v>
      </c>
      <c r="AM271" s="12" t="s">
        <v>116</v>
      </c>
      <c r="AN271" s="12" t="s">
        <v>116</v>
      </c>
      <c r="AO271" s="12" t="s">
        <v>115</v>
      </c>
      <c r="AP271" s="12" t="s">
        <v>116</v>
      </c>
      <c r="AQ271" s="12" t="s">
        <v>115</v>
      </c>
      <c r="AR271" s="12" t="s">
        <v>116</v>
      </c>
      <c r="AS271" s="12" t="s">
        <v>116</v>
      </c>
      <c r="AT271" s="12" t="s">
        <v>116</v>
      </c>
      <c r="AU271" s="12" t="s">
        <v>116</v>
      </c>
      <c r="AV271" s="12" t="s">
        <v>116</v>
      </c>
      <c r="AW271" s="12" t="s">
        <v>116</v>
      </c>
      <c r="AX271" s="12" t="s">
        <v>116</v>
      </c>
      <c r="AY271" s="12" t="s">
        <v>116</v>
      </c>
      <c r="AZ271" s="12" t="s">
        <v>116</v>
      </c>
      <c r="BA271" s="12" t="s">
        <v>116</v>
      </c>
      <c r="BB271" s="12" t="s">
        <v>116</v>
      </c>
      <c r="BC271" s="12" t="s">
        <v>115</v>
      </c>
      <c r="BD271" s="12" t="s">
        <v>115</v>
      </c>
      <c r="BE271" s="12" t="s">
        <v>116</v>
      </c>
      <c r="BG271" s="1">
        <f t="shared" si="32"/>
        <v>19</v>
      </c>
    </row>
    <row r="272" spans="1:59" ht="20" customHeight="1" x14ac:dyDescent="0.15">
      <c r="A272" s="8" t="s">
        <v>350</v>
      </c>
      <c r="B272" s="12" t="s">
        <v>115</v>
      </c>
      <c r="C272" s="12" t="s">
        <v>116</v>
      </c>
      <c r="D272" s="12" t="s">
        <v>116</v>
      </c>
      <c r="E272" s="12" t="s">
        <v>116</v>
      </c>
      <c r="F272" s="12" t="s">
        <v>116</v>
      </c>
      <c r="G272" s="12" t="s">
        <v>115</v>
      </c>
      <c r="H272" s="12" t="s">
        <v>115</v>
      </c>
      <c r="I272" s="12" t="s">
        <v>115</v>
      </c>
      <c r="J272" s="12" t="s">
        <v>116</v>
      </c>
      <c r="K272" s="12" t="s">
        <v>116</v>
      </c>
      <c r="L272" s="12" t="s">
        <v>115</v>
      </c>
      <c r="M272" s="12" t="s">
        <v>116</v>
      </c>
      <c r="N272" s="12" t="s">
        <v>116</v>
      </c>
      <c r="O272" s="12" t="s">
        <v>116</v>
      </c>
      <c r="P272" s="12" t="s">
        <v>116</v>
      </c>
      <c r="Q272" s="12" t="s">
        <v>115</v>
      </c>
      <c r="R272" s="12" t="s">
        <v>116</v>
      </c>
      <c r="S272" s="12" t="s">
        <v>115</v>
      </c>
      <c r="T272" s="12" t="s">
        <v>115</v>
      </c>
      <c r="U272" s="12" t="s">
        <v>116</v>
      </c>
      <c r="V272" s="12" t="s">
        <v>115</v>
      </c>
      <c r="W272" s="12" t="s">
        <v>116</v>
      </c>
      <c r="X272" s="12" t="s">
        <v>116</v>
      </c>
      <c r="Y272" s="12" t="s">
        <v>116</v>
      </c>
      <c r="Z272" s="12" t="s">
        <v>116</v>
      </c>
      <c r="AA272" s="12" t="s">
        <v>116</v>
      </c>
      <c r="AB272" s="12" t="s">
        <v>116</v>
      </c>
      <c r="AC272" s="12" t="s">
        <v>116</v>
      </c>
      <c r="AD272" s="12" t="s">
        <v>115</v>
      </c>
      <c r="AE272" s="12" t="s">
        <v>115</v>
      </c>
      <c r="AF272" s="12" t="s">
        <v>116</v>
      </c>
      <c r="AG272" s="12" t="s">
        <v>115</v>
      </c>
      <c r="AH272" s="12" t="s">
        <v>116</v>
      </c>
      <c r="AI272" s="12" t="s">
        <v>116</v>
      </c>
      <c r="AJ272" s="12" t="s">
        <v>116</v>
      </c>
      <c r="AK272" s="12" t="s">
        <v>116</v>
      </c>
      <c r="AL272" s="12" t="s">
        <v>116</v>
      </c>
      <c r="AM272" s="12" t="s">
        <v>116</v>
      </c>
      <c r="AN272" s="12" t="s">
        <v>116</v>
      </c>
      <c r="AO272" s="12" t="s">
        <v>115</v>
      </c>
      <c r="AP272" s="12" t="s">
        <v>116</v>
      </c>
      <c r="AQ272" s="12" t="s">
        <v>115</v>
      </c>
      <c r="AR272" s="12" t="s">
        <v>116</v>
      </c>
      <c r="AS272" s="12" t="s">
        <v>116</v>
      </c>
      <c r="AT272" s="12" t="s">
        <v>116</v>
      </c>
      <c r="AU272" s="12" t="s">
        <v>116</v>
      </c>
      <c r="AV272" s="12" t="s">
        <v>116</v>
      </c>
      <c r="AW272" s="12" t="s">
        <v>116</v>
      </c>
      <c r="AX272" s="12" t="s">
        <v>116</v>
      </c>
      <c r="AY272" s="12" t="s">
        <v>116</v>
      </c>
      <c r="AZ272" s="12" t="s">
        <v>116</v>
      </c>
      <c r="BA272" s="12" t="s">
        <v>116</v>
      </c>
      <c r="BB272" s="12" t="s">
        <v>116</v>
      </c>
      <c r="BC272" s="12" t="s">
        <v>115</v>
      </c>
      <c r="BD272" s="12" t="s">
        <v>115</v>
      </c>
      <c r="BE272" s="12" t="s">
        <v>116</v>
      </c>
      <c r="BG272" s="1">
        <f t="shared" si="32"/>
        <v>16</v>
      </c>
    </row>
    <row r="273" spans="1:59" ht="20" customHeight="1" x14ac:dyDescent="0.15">
      <c r="A273" s="8" t="s">
        <v>351</v>
      </c>
      <c r="B273" s="12" t="s">
        <v>115</v>
      </c>
      <c r="C273" s="12" t="s">
        <v>116</v>
      </c>
      <c r="D273" s="12" t="s">
        <v>116</v>
      </c>
      <c r="E273" s="12" t="s">
        <v>116</v>
      </c>
      <c r="F273" s="12" t="s">
        <v>116</v>
      </c>
      <c r="G273" s="12" t="s">
        <v>116</v>
      </c>
      <c r="H273" s="12" t="s">
        <v>115</v>
      </c>
      <c r="I273" s="12" t="s">
        <v>115</v>
      </c>
      <c r="J273" s="12" t="s">
        <v>116</v>
      </c>
      <c r="K273" s="12" t="s">
        <v>116</v>
      </c>
      <c r="L273" s="12" t="s">
        <v>115</v>
      </c>
      <c r="M273" s="12" t="s">
        <v>116</v>
      </c>
      <c r="N273" s="12" t="s">
        <v>116</v>
      </c>
      <c r="O273" s="12" t="s">
        <v>116</v>
      </c>
      <c r="P273" s="12" t="s">
        <v>116</v>
      </c>
      <c r="Q273" s="12" t="s">
        <v>116</v>
      </c>
      <c r="R273" s="12" t="s">
        <v>116</v>
      </c>
      <c r="S273" s="12" t="s">
        <v>115</v>
      </c>
      <c r="T273" s="12" t="s">
        <v>115</v>
      </c>
      <c r="U273" s="12" t="s">
        <v>116</v>
      </c>
      <c r="V273" s="12" t="s">
        <v>115</v>
      </c>
      <c r="W273" s="12" t="s">
        <v>116</v>
      </c>
      <c r="X273" s="12" t="s">
        <v>116</v>
      </c>
      <c r="Y273" s="12" t="s">
        <v>116</v>
      </c>
      <c r="Z273" s="12" t="s">
        <v>116</v>
      </c>
      <c r="AA273" s="12" t="s">
        <v>116</v>
      </c>
      <c r="AB273" s="12" t="s">
        <v>116</v>
      </c>
      <c r="AC273" s="12" t="s">
        <v>115</v>
      </c>
      <c r="AD273" s="12" t="s">
        <v>115</v>
      </c>
      <c r="AE273" s="12" t="s">
        <v>115</v>
      </c>
      <c r="AF273" s="12" t="s">
        <v>116</v>
      </c>
      <c r="AG273" s="12" t="s">
        <v>115</v>
      </c>
      <c r="AH273" s="12" t="s">
        <v>115</v>
      </c>
      <c r="AI273" s="12" t="s">
        <v>116</v>
      </c>
      <c r="AJ273" s="12" t="s">
        <v>116</v>
      </c>
      <c r="AK273" s="12" t="s">
        <v>116</v>
      </c>
      <c r="AL273" s="12" t="s">
        <v>116</v>
      </c>
      <c r="AM273" s="12" t="s">
        <v>116</v>
      </c>
      <c r="AN273" s="12" t="s">
        <v>116</v>
      </c>
      <c r="AO273" s="12" t="s">
        <v>115</v>
      </c>
      <c r="AP273" s="12" t="s">
        <v>116</v>
      </c>
      <c r="AQ273" s="12" t="s">
        <v>115</v>
      </c>
      <c r="AR273" s="12" t="s">
        <v>116</v>
      </c>
      <c r="AS273" s="12" t="s">
        <v>116</v>
      </c>
      <c r="AT273" s="12" t="s">
        <v>116</v>
      </c>
      <c r="AU273" s="12" t="s">
        <v>116</v>
      </c>
      <c r="AV273" s="12" t="s">
        <v>116</v>
      </c>
      <c r="AW273" s="12" t="s">
        <v>116</v>
      </c>
      <c r="AX273" s="12" t="s">
        <v>116</v>
      </c>
      <c r="AY273" s="12" t="s">
        <v>116</v>
      </c>
      <c r="AZ273" s="12" t="s">
        <v>116</v>
      </c>
      <c r="BA273" s="12" t="s">
        <v>116</v>
      </c>
      <c r="BB273" s="12" t="s">
        <v>116</v>
      </c>
      <c r="BC273" s="12" t="s">
        <v>115</v>
      </c>
      <c r="BD273" s="12" t="s">
        <v>115</v>
      </c>
      <c r="BE273" s="12" t="s">
        <v>116</v>
      </c>
      <c r="BG273" s="1">
        <f t="shared" si="32"/>
        <v>16</v>
      </c>
    </row>
    <row r="274" spans="1:59" ht="20" customHeight="1" x14ac:dyDescent="0.15">
      <c r="A274" s="8" t="s">
        <v>352</v>
      </c>
      <c r="B274" s="12" t="s">
        <v>115</v>
      </c>
      <c r="C274" s="12" t="s">
        <v>116</v>
      </c>
      <c r="D274" s="12" t="s">
        <v>116</v>
      </c>
      <c r="E274" s="12" t="s">
        <v>116</v>
      </c>
      <c r="F274" s="12" t="s">
        <v>116</v>
      </c>
      <c r="G274" s="12" t="s">
        <v>116</v>
      </c>
      <c r="H274" s="12" t="s">
        <v>115</v>
      </c>
      <c r="I274" s="12" t="s">
        <v>115</v>
      </c>
      <c r="J274" s="12" t="s">
        <v>116</v>
      </c>
      <c r="K274" s="12" t="s">
        <v>116</v>
      </c>
      <c r="L274" s="12" t="s">
        <v>115</v>
      </c>
      <c r="M274" s="12" t="s">
        <v>116</v>
      </c>
      <c r="N274" s="12" t="s">
        <v>116</v>
      </c>
      <c r="O274" s="12" t="s">
        <v>116</v>
      </c>
      <c r="P274" s="12" t="s">
        <v>116</v>
      </c>
      <c r="Q274" s="12" t="s">
        <v>116</v>
      </c>
      <c r="R274" s="12" t="s">
        <v>116</v>
      </c>
      <c r="S274" s="12" t="s">
        <v>115</v>
      </c>
      <c r="T274" s="12" t="s">
        <v>115</v>
      </c>
      <c r="U274" s="12" t="s">
        <v>116</v>
      </c>
      <c r="V274" s="12" t="s">
        <v>115</v>
      </c>
      <c r="W274" s="12" t="s">
        <v>116</v>
      </c>
      <c r="X274" s="12" t="s">
        <v>116</v>
      </c>
      <c r="Y274" s="12" t="s">
        <v>116</v>
      </c>
      <c r="Z274" s="12" t="s">
        <v>116</v>
      </c>
      <c r="AA274" s="12" t="s">
        <v>116</v>
      </c>
      <c r="AB274" s="12" t="s">
        <v>116</v>
      </c>
      <c r="AC274" s="12" t="s">
        <v>116</v>
      </c>
      <c r="AD274" s="12" t="s">
        <v>115</v>
      </c>
      <c r="AE274" s="12" t="s">
        <v>115</v>
      </c>
      <c r="AF274" s="12" t="s">
        <v>116</v>
      </c>
      <c r="AG274" s="12" t="s">
        <v>115</v>
      </c>
      <c r="AH274" s="12" t="s">
        <v>116</v>
      </c>
      <c r="AI274" s="12" t="s">
        <v>116</v>
      </c>
      <c r="AJ274" s="12" t="s">
        <v>116</v>
      </c>
      <c r="AK274" s="12" t="s">
        <v>116</v>
      </c>
      <c r="AL274" s="12" t="s">
        <v>116</v>
      </c>
      <c r="AM274" s="12" t="s">
        <v>116</v>
      </c>
      <c r="AN274" s="12" t="s">
        <v>116</v>
      </c>
      <c r="AO274" s="12" t="s">
        <v>115</v>
      </c>
      <c r="AP274" s="12" t="s">
        <v>116</v>
      </c>
      <c r="AQ274" s="12" t="s">
        <v>115</v>
      </c>
      <c r="AR274" s="12" t="s">
        <v>116</v>
      </c>
      <c r="AS274" s="12" t="s">
        <v>116</v>
      </c>
      <c r="AT274" s="12" t="s">
        <v>116</v>
      </c>
      <c r="AU274" s="12" t="s">
        <v>116</v>
      </c>
      <c r="AV274" s="12" t="s">
        <v>116</v>
      </c>
      <c r="AW274" s="12" t="s">
        <v>116</v>
      </c>
      <c r="AX274" s="12" t="s">
        <v>116</v>
      </c>
      <c r="AY274" s="12" t="s">
        <v>116</v>
      </c>
      <c r="AZ274" s="12" t="s">
        <v>116</v>
      </c>
      <c r="BA274" s="12" t="s">
        <v>116</v>
      </c>
      <c r="BB274" s="12" t="s">
        <v>116</v>
      </c>
      <c r="BC274" s="12" t="s">
        <v>115</v>
      </c>
      <c r="BD274" s="12" t="s">
        <v>115</v>
      </c>
      <c r="BE274" s="12" t="s">
        <v>116</v>
      </c>
      <c r="BG274" s="1">
        <f t="shared" si="32"/>
        <v>14</v>
      </c>
    </row>
    <row r="275" spans="1:59" ht="20" customHeight="1" x14ac:dyDescent="0.15">
      <c r="A275" s="8" t="s">
        <v>353</v>
      </c>
      <c r="B275" s="12" t="s">
        <v>115</v>
      </c>
      <c r="C275" s="12" t="s">
        <v>116</v>
      </c>
      <c r="D275" s="12" t="s">
        <v>116</v>
      </c>
      <c r="E275" s="12" t="s">
        <v>116</v>
      </c>
      <c r="F275" s="12" t="s">
        <v>116</v>
      </c>
      <c r="G275" s="12" t="s">
        <v>116</v>
      </c>
      <c r="H275" s="12" t="s">
        <v>115</v>
      </c>
      <c r="I275" s="12" t="s">
        <v>115</v>
      </c>
      <c r="J275" s="12" t="s">
        <v>116</v>
      </c>
      <c r="K275" s="12" t="s">
        <v>116</v>
      </c>
      <c r="L275" s="12" t="s">
        <v>115</v>
      </c>
      <c r="M275" s="12" t="s">
        <v>116</v>
      </c>
      <c r="N275" s="12" t="s">
        <v>116</v>
      </c>
      <c r="O275" s="12" t="s">
        <v>115</v>
      </c>
      <c r="P275" s="12" t="s">
        <v>116</v>
      </c>
      <c r="Q275" s="12" t="s">
        <v>115</v>
      </c>
      <c r="R275" s="12" t="s">
        <v>116</v>
      </c>
      <c r="S275" s="12" t="s">
        <v>115</v>
      </c>
      <c r="T275" s="12" t="s">
        <v>115</v>
      </c>
      <c r="U275" s="12" t="s">
        <v>116</v>
      </c>
      <c r="V275" s="12" t="s">
        <v>115</v>
      </c>
      <c r="W275" s="12" t="s">
        <v>116</v>
      </c>
      <c r="X275" s="12" t="s">
        <v>116</v>
      </c>
      <c r="Y275" s="12" t="s">
        <v>116</v>
      </c>
      <c r="Z275" s="12" t="s">
        <v>116</v>
      </c>
      <c r="AA275" s="12" t="s">
        <v>116</v>
      </c>
      <c r="AB275" s="12" t="s">
        <v>116</v>
      </c>
      <c r="AC275" s="12" t="s">
        <v>116</v>
      </c>
      <c r="AD275" s="12" t="s">
        <v>115</v>
      </c>
      <c r="AE275" s="12" t="s">
        <v>115</v>
      </c>
      <c r="AF275" s="12" t="s">
        <v>116</v>
      </c>
      <c r="AG275" s="12" t="s">
        <v>115</v>
      </c>
      <c r="AH275" s="12" t="s">
        <v>115</v>
      </c>
      <c r="AI275" s="12" t="s">
        <v>116</v>
      </c>
      <c r="AJ275" s="12" t="s">
        <v>116</v>
      </c>
      <c r="AK275" s="12" t="s">
        <v>116</v>
      </c>
      <c r="AL275" s="12" t="s">
        <v>116</v>
      </c>
      <c r="AM275" s="12" t="s">
        <v>116</v>
      </c>
      <c r="AN275" s="12" t="s">
        <v>116</v>
      </c>
      <c r="AO275" s="12" t="s">
        <v>115</v>
      </c>
      <c r="AP275" s="12" t="s">
        <v>116</v>
      </c>
      <c r="AQ275" s="12" t="s">
        <v>115</v>
      </c>
      <c r="AR275" s="12" t="s">
        <v>116</v>
      </c>
      <c r="AS275" s="12" t="s">
        <v>116</v>
      </c>
      <c r="AT275" s="12" t="s">
        <v>116</v>
      </c>
      <c r="AU275" s="12" t="s">
        <v>116</v>
      </c>
      <c r="AV275" s="12" t="s">
        <v>116</v>
      </c>
      <c r="AW275" s="12" t="s">
        <v>116</v>
      </c>
      <c r="AX275" s="12" t="s">
        <v>116</v>
      </c>
      <c r="AY275" s="12" t="s">
        <v>116</v>
      </c>
      <c r="AZ275" s="12" t="s">
        <v>116</v>
      </c>
      <c r="BA275" s="12" t="s">
        <v>116</v>
      </c>
      <c r="BB275" s="12" t="s">
        <v>116</v>
      </c>
      <c r="BC275" s="12" t="s">
        <v>115</v>
      </c>
      <c r="BD275" s="12" t="s">
        <v>115</v>
      </c>
      <c r="BE275" s="12" t="s">
        <v>116</v>
      </c>
      <c r="BG275" s="1">
        <f t="shared" si="32"/>
        <v>17</v>
      </c>
    </row>
    <row r="276" spans="1:59" ht="20" customHeight="1" x14ac:dyDescent="0.15">
      <c r="A276" s="21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4"/>
      <c r="BG276" s="14"/>
    </row>
    <row r="277" spans="1:59" ht="20" customHeight="1" x14ac:dyDescent="0.15">
      <c r="A277" s="8" t="s">
        <v>354</v>
      </c>
      <c r="B277" s="12" t="s">
        <v>115</v>
      </c>
      <c r="C277" s="12" t="s">
        <v>116</v>
      </c>
      <c r="D277" s="12" t="s">
        <v>116</v>
      </c>
      <c r="E277" s="12" t="s">
        <v>116</v>
      </c>
      <c r="F277" s="12" t="s">
        <v>116</v>
      </c>
      <c r="G277" s="12" t="s">
        <v>116</v>
      </c>
      <c r="H277" s="12" t="s">
        <v>115</v>
      </c>
      <c r="I277" s="12" t="s">
        <v>115</v>
      </c>
      <c r="J277" s="12" t="s">
        <v>116</v>
      </c>
      <c r="K277" s="12" t="s">
        <v>116</v>
      </c>
      <c r="L277" s="12" t="s">
        <v>116</v>
      </c>
      <c r="M277" s="12" t="s">
        <v>115</v>
      </c>
      <c r="N277" s="12" t="s">
        <v>116</v>
      </c>
      <c r="O277" s="12" t="s">
        <v>115</v>
      </c>
      <c r="P277" s="12" t="s">
        <v>115</v>
      </c>
      <c r="Q277" s="12" t="s">
        <v>116</v>
      </c>
      <c r="R277" s="12" t="s">
        <v>115</v>
      </c>
      <c r="S277" s="12" t="s">
        <v>115</v>
      </c>
      <c r="T277" s="12" t="s">
        <v>115</v>
      </c>
      <c r="U277" s="12" t="s">
        <v>116</v>
      </c>
      <c r="V277" s="12" t="s">
        <v>115</v>
      </c>
      <c r="W277" s="12" t="s">
        <v>116</v>
      </c>
      <c r="X277" s="12" t="s">
        <v>116</v>
      </c>
      <c r="Y277" s="12" t="s">
        <v>116</v>
      </c>
      <c r="Z277" s="12" t="s">
        <v>115</v>
      </c>
      <c r="AA277" s="12" t="s">
        <v>116</v>
      </c>
      <c r="AB277" s="12" t="s">
        <v>115</v>
      </c>
      <c r="AC277" s="12" t="s">
        <v>116</v>
      </c>
      <c r="AD277" s="12" t="s">
        <v>116</v>
      </c>
      <c r="AE277" s="12" t="s">
        <v>115</v>
      </c>
      <c r="AF277" s="12" t="s">
        <v>116</v>
      </c>
      <c r="AG277" s="12" t="s">
        <v>115</v>
      </c>
      <c r="AH277" s="12" t="s">
        <v>115</v>
      </c>
      <c r="AI277" s="12" t="s">
        <v>116</v>
      </c>
      <c r="AJ277" s="12" t="s">
        <v>116</v>
      </c>
      <c r="AK277" s="12" t="s">
        <v>116</v>
      </c>
      <c r="AL277" s="12" t="s">
        <v>115</v>
      </c>
      <c r="AM277" s="12" t="s">
        <v>116</v>
      </c>
      <c r="AN277" s="12" t="s">
        <v>116</v>
      </c>
      <c r="AO277" s="12" t="s">
        <v>115</v>
      </c>
      <c r="AP277" s="12" t="s">
        <v>116</v>
      </c>
      <c r="AQ277" s="12" t="s">
        <v>116</v>
      </c>
      <c r="AR277" s="12" t="s">
        <v>116</v>
      </c>
      <c r="AS277" s="12" t="s">
        <v>116</v>
      </c>
      <c r="AT277" s="12" t="s">
        <v>116</v>
      </c>
      <c r="AU277" s="12" t="s">
        <v>116</v>
      </c>
      <c r="AV277" s="12" t="s">
        <v>116</v>
      </c>
      <c r="AW277" s="12" t="s">
        <v>116</v>
      </c>
      <c r="AX277" s="12" t="s">
        <v>115</v>
      </c>
      <c r="AY277" s="12" t="s">
        <v>116</v>
      </c>
      <c r="AZ277" s="12" t="s">
        <v>116</v>
      </c>
      <c r="BA277" s="12" t="s">
        <v>116</v>
      </c>
      <c r="BB277" s="12" t="s">
        <v>116</v>
      </c>
      <c r="BC277" s="12" t="s">
        <v>116</v>
      </c>
      <c r="BD277" s="12" t="s">
        <v>115</v>
      </c>
      <c r="BE277" s="12" t="s">
        <v>116</v>
      </c>
      <c r="BG277" s="1">
        <f t="shared" si="32"/>
        <v>19</v>
      </c>
    </row>
    <row r="278" spans="1:59" ht="20" customHeight="1" x14ac:dyDescent="0.15">
      <c r="A278" s="8" t="s">
        <v>355</v>
      </c>
      <c r="B278" s="12" t="s">
        <v>115</v>
      </c>
      <c r="C278" s="12" t="s">
        <v>116</v>
      </c>
      <c r="D278" s="12" t="s">
        <v>116</v>
      </c>
      <c r="E278" s="12" t="s">
        <v>116</v>
      </c>
      <c r="F278" s="12" t="s">
        <v>116</v>
      </c>
      <c r="G278" s="12" t="s">
        <v>116</v>
      </c>
      <c r="H278" s="12" t="s">
        <v>115</v>
      </c>
      <c r="I278" s="12" t="s">
        <v>116</v>
      </c>
      <c r="J278" s="12" t="s">
        <v>116</v>
      </c>
      <c r="K278" s="12" t="s">
        <v>116</v>
      </c>
      <c r="L278" s="12" t="s">
        <v>116</v>
      </c>
      <c r="M278" s="12" t="s">
        <v>115</v>
      </c>
      <c r="N278" s="12" t="s">
        <v>116</v>
      </c>
      <c r="O278" s="12" t="s">
        <v>115</v>
      </c>
      <c r="P278" s="12" t="s">
        <v>115</v>
      </c>
      <c r="Q278" s="12" t="s">
        <v>116</v>
      </c>
      <c r="R278" s="12" t="s">
        <v>116</v>
      </c>
      <c r="S278" s="12" t="s">
        <v>115</v>
      </c>
      <c r="T278" s="12" t="s">
        <v>116</v>
      </c>
      <c r="U278" s="12" t="s">
        <v>116</v>
      </c>
      <c r="V278" s="12" t="s">
        <v>116</v>
      </c>
      <c r="W278" s="12" t="s">
        <v>116</v>
      </c>
      <c r="X278" s="12" t="s">
        <v>116</v>
      </c>
      <c r="Y278" s="12" t="s">
        <v>116</v>
      </c>
      <c r="Z278" s="12" t="s">
        <v>116</v>
      </c>
      <c r="AA278" s="12" t="s">
        <v>116</v>
      </c>
      <c r="AB278" s="12" t="s">
        <v>115</v>
      </c>
      <c r="AC278" s="12" t="s">
        <v>116</v>
      </c>
      <c r="AD278" s="12" t="s">
        <v>116</v>
      </c>
      <c r="AE278" s="12" t="s">
        <v>115</v>
      </c>
      <c r="AF278" s="12" t="s">
        <v>116</v>
      </c>
      <c r="AG278" s="12" t="s">
        <v>115</v>
      </c>
      <c r="AH278" s="12" t="s">
        <v>115</v>
      </c>
      <c r="AI278" s="12" t="s">
        <v>116</v>
      </c>
      <c r="AJ278" s="12" t="s">
        <v>116</v>
      </c>
      <c r="AK278" s="12" t="s">
        <v>116</v>
      </c>
      <c r="AL278" s="12" t="s">
        <v>116</v>
      </c>
      <c r="AM278" s="12" t="s">
        <v>116</v>
      </c>
      <c r="AN278" s="12" t="s">
        <v>116</v>
      </c>
      <c r="AO278" s="12" t="s">
        <v>115</v>
      </c>
      <c r="AP278" s="12" t="s">
        <v>116</v>
      </c>
      <c r="AQ278" s="12" t="s">
        <v>116</v>
      </c>
      <c r="AR278" s="12" t="s">
        <v>116</v>
      </c>
      <c r="AS278" s="12" t="s">
        <v>116</v>
      </c>
      <c r="AT278" s="12" t="s">
        <v>116</v>
      </c>
      <c r="AU278" s="12" t="s">
        <v>116</v>
      </c>
      <c r="AV278" s="12" t="s">
        <v>116</v>
      </c>
      <c r="AW278" s="12" t="s">
        <v>116</v>
      </c>
      <c r="AX278" s="12" t="s">
        <v>115</v>
      </c>
      <c r="AY278" s="12" t="s">
        <v>116</v>
      </c>
      <c r="AZ278" s="12" t="s">
        <v>116</v>
      </c>
      <c r="BA278" s="12" t="s">
        <v>116</v>
      </c>
      <c r="BB278" s="12" t="s">
        <v>116</v>
      </c>
      <c r="BC278" s="12" t="s">
        <v>116</v>
      </c>
      <c r="BD278" s="12" t="s">
        <v>115</v>
      </c>
      <c r="BE278" s="12" t="s">
        <v>116</v>
      </c>
      <c r="BG278" s="1">
        <f t="shared" ref="BG278:BG291" si="33">COUNTIF(B278:BE278,"F")</f>
        <v>13</v>
      </c>
    </row>
    <row r="279" spans="1:59" ht="20" customHeight="1" x14ac:dyDescent="0.15">
      <c r="A279" s="8" t="s">
        <v>356</v>
      </c>
      <c r="B279" s="12" t="s">
        <v>115</v>
      </c>
      <c r="C279" s="12" t="s">
        <v>116</v>
      </c>
      <c r="D279" s="12" t="s">
        <v>116</v>
      </c>
      <c r="E279" s="12" t="s">
        <v>116</v>
      </c>
      <c r="F279" s="12" t="s">
        <v>116</v>
      </c>
      <c r="G279" s="12" t="s">
        <v>116</v>
      </c>
      <c r="H279" s="12" t="s">
        <v>115</v>
      </c>
      <c r="I279" s="12" t="s">
        <v>116</v>
      </c>
      <c r="J279" s="12" t="s">
        <v>116</v>
      </c>
      <c r="K279" s="12" t="s">
        <v>116</v>
      </c>
      <c r="L279" s="12" t="s">
        <v>116</v>
      </c>
      <c r="M279" s="12" t="s">
        <v>115</v>
      </c>
      <c r="N279" s="12" t="s">
        <v>116</v>
      </c>
      <c r="O279" s="12" t="s">
        <v>115</v>
      </c>
      <c r="P279" s="12" t="s">
        <v>115</v>
      </c>
      <c r="Q279" s="12" t="s">
        <v>116</v>
      </c>
      <c r="R279" s="12" t="s">
        <v>116</v>
      </c>
      <c r="S279" s="12" t="s">
        <v>115</v>
      </c>
      <c r="T279" s="12" t="s">
        <v>116</v>
      </c>
      <c r="U279" s="12" t="s">
        <v>116</v>
      </c>
      <c r="V279" s="12" t="s">
        <v>116</v>
      </c>
      <c r="W279" s="12" t="s">
        <v>116</v>
      </c>
      <c r="X279" s="12" t="s">
        <v>116</v>
      </c>
      <c r="Y279" s="12" t="s">
        <v>116</v>
      </c>
      <c r="Z279" s="12" t="s">
        <v>116</v>
      </c>
      <c r="AA279" s="12" t="s">
        <v>116</v>
      </c>
      <c r="AB279" s="12" t="s">
        <v>115</v>
      </c>
      <c r="AC279" s="12" t="s">
        <v>116</v>
      </c>
      <c r="AD279" s="12" t="s">
        <v>116</v>
      </c>
      <c r="AE279" s="12" t="s">
        <v>115</v>
      </c>
      <c r="AF279" s="12" t="s">
        <v>116</v>
      </c>
      <c r="AG279" s="12" t="s">
        <v>115</v>
      </c>
      <c r="AH279" s="12" t="s">
        <v>115</v>
      </c>
      <c r="AI279" s="12" t="s">
        <v>116</v>
      </c>
      <c r="AJ279" s="12" t="s">
        <v>116</v>
      </c>
      <c r="AK279" s="12" t="s">
        <v>116</v>
      </c>
      <c r="AL279" s="12" t="s">
        <v>116</v>
      </c>
      <c r="AM279" s="12" t="s">
        <v>116</v>
      </c>
      <c r="AN279" s="12" t="s">
        <v>116</v>
      </c>
      <c r="AO279" s="12" t="s">
        <v>115</v>
      </c>
      <c r="AP279" s="12" t="s">
        <v>116</v>
      </c>
      <c r="AQ279" s="12" t="s">
        <v>116</v>
      </c>
      <c r="AR279" s="12" t="s">
        <v>116</v>
      </c>
      <c r="AS279" s="12" t="s">
        <v>116</v>
      </c>
      <c r="AT279" s="12" t="s">
        <v>116</v>
      </c>
      <c r="AU279" s="12" t="s">
        <v>116</v>
      </c>
      <c r="AV279" s="12" t="s">
        <v>116</v>
      </c>
      <c r="AW279" s="12" t="s">
        <v>116</v>
      </c>
      <c r="AX279" s="12" t="s">
        <v>115</v>
      </c>
      <c r="AY279" s="12" t="s">
        <v>116</v>
      </c>
      <c r="AZ279" s="12" t="s">
        <v>116</v>
      </c>
      <c r="BA279" s="12" t="s">
        <v>116</v>
      </c>
      <c r="BB279" s="12" t="s">
        <v>116</v>
      </c>
      <c r="BC279" s="12" t="s">
        <v>116</v>
      </c>
      <c r="BD279" s="12" t="s">
        <v>115</v>
      </c>
      <c r="BE279" s="12" t="s">
        <v>116</v>
      </c>
      <c r="BG279" s="1">
        <f t="shared" si="33"/>
        <v>13</v>
      </c>
    </row>
    <row r="280" spans="1:59" ht="20" customHeight="1" x14ac:dyDescent="0.15">
      <c r="A280" s="8" t="s">
        <v>357</v>
      </c>
      <c r="B280" s="12" t="s">
        <v>115</v>
      </c>
      <c r="C280" s="12" t="s">
        <v>116</v>
      </c>
      <c r="D280" s="12" t="s">
        <v>116</v>
      </c>
      <c r="E280" s="12" t="s">
        <v>116</v>
      </c>
      <c r="F280" s="12" t="s">
        <v>116</v>
      </c>
      <c r="G280" s="12" t="s">
        <v>116</v>
      </c>
      <c r="H280" s="12" t="s">
        <v>115</v>
      </c>
      <c r="I280" s="12" t="s">
        <v>116</v>
      </c>
      <c r="J280" s="12" t="s">
        <v>116</v>
      </c>
      <c r="K280" s="12" t="s">
        <v>116</v>
      </c>
      <c r="L280" s="12" t="s">
        <v>116</v>
      </c>
      <c r="M280" s="12" t="s">
        <v>115</v>
      </c>
      <c r="N280" s="12" t="s">
        <v>116</v>
      </c>
      <c r="O280" s="12" t="s">
        <v>115</v>
      </c>
      <c r="P280" s="12" t="s">
        <v>115</v>
      </c>
      <c r="Q280" s="12" t="s">
        <v>116</v>
      </c>
      <c r="R280" s="12" t="s">
        <v>115</v>
      </c>
      <c r="S280" s="12" t="s">
        <v>115</v>
      </c>
      <c r="T280" s="12" t="s">
        <v>116</v>
      </c>
      <c r="U280" s="12" t="s">
        <v>116</v>
      </c>
      <c r="V280" s="12" t="s">
        <v>116</v>
      </c>
      <c r="W280" s="12" t="s">
        <v>116</v>
      </c>
      <c r="X280" s="12" t="s">
        <v>116</v>
      </c>
      <c r="Y280" s="12" t="s">
        <v>116</v>
      </c>
      <c r="Z280" s="12" t="s">
        <v>116</v>
      </c>
      <c r="AA280" s="12" t="s">
        <v>116</v>
      </c>
      <c r="AB280" s="12" t="s">
        <v>115</v>
      </c>
      <c r="AC280" s="12" t="s">
        <v>116</v>
      </c>
      <c r="AD280" s="12" t="s">
        <v>116</v>
      </c>
      <c r="AE280" s="12" t="s">
        <v>115</v>
      </c>
      <c r="AF280" s="12" t="s">
        <v>116</v>
      </c>
      <c r="AG280" s="12" t="s">
        <v>115</v>
      </c>
      <c r="AH280" s="12" t="s">
        <v>115</v>
      </c>
      <c r="AI280" s="12" t="s">
        <v>116</v>
      </c>
      <c r="AJ280" s="12" t="s">
        <v>116</v>
      </c>
      <c r="AK280" s="12" t="s">
        <v>116</v>
      </c>
      <c r="AL280" s="12" t="s">
        <v>115</v>
      </c>
      <c r="AM280" s="12" t="s">
        <v>116</v>
      </c>
      <c r="AN280" s="12" t="s">
        <v>116</v>
      </c>
      <c r="AO280" s="12" t="s">
        <v>115</v>
      </c>
      <c r="AP280" s="12" t="s">
        <v>116</v>
      </c>
      <c r="AQ280" s="12" t="s">
        <v>116</v>
      </c>
      <c r="AR280" s="12" t="s">
        <v>116</v>
      </c>
      <c r="AS280" s="12" t="s">
        <v>116</v>
      </c>
      <c r="AT280" s="12" t="s">
        <v>116</v>
      </c>
      <c r="AU280" s="12" t="s">
        <v>116</v>
      </c>
      <c r="AV280" s="12" t="s">
        <v>116</v>
      </c>
      <c r="AW280" s="12" t="s">
        <v>116</v>
      </c>
      <c r="AX280" s="12" t="s">
        <v>115</v>
      </c>
      <c r="AY280" s="12" t="s">
        <v>115</v>
      </c>
      <c r="AZ280" s="12" t="s">
        <v>116</v>
      </c>
      <c r="BA280" s="12" t="s">
        <v>116</v>
      </c>
      <c r="BB280" s="12" t="s">
        <v>116</v>
      </c>
      <c r="BC280" s="12" t="s">
        <v>115</v>
      </c>
      <c r="BD280" s="12" t="s">
        <v>115</v>
      </c>
      <c r="BE280" s="12" t="s">
        <v>116</v>
      </c>
      <c r="BG280" s="1">
        <f t="shared" si="33"/>
        <v>17</v>
      </c>
    </row>
    <row r="281" spans="1:59" ht="20" customHeight="1" x14ac:dyDescent="0.15">
      <c r="A281" s="8" t="s">
        <v>358</v>
      </c>
      <c r="B281" s="12" t="s">
        <v>115</v>
      </c>
      <c r="C281" s="12" t="s">
        <v>116</v>
      </c>
      <c r="D281" s="12" t="s">
        <v>116</v>
      </c>
      <c r="E281" s="12" t="s">
        <v>116</v>
      </c>
      <c r="F281" s="12" t="s">
        <v>116</v>
      </c>
      <c r="G281" s="12" t="s">
        <v>116</v>
      </c>
      <c r="H281" s="12" t="s">
        <v>115</v>
      </c>
      <c r="I281" s="12" t="s">
        <v>116</v>
      </c>
      <c r="J281" s="12" t="s">
        <v>116</v>
      </c>
      <c r="K281" s="12" t="s">
        <v>116</v>
      </c>
      <c r="L281" s="12" t="s">
        <v>116</v>
      </c>
      <c r="M281" s="12" t="s">
        <v>115</v>
      </c>
      <c r="N281" s="12" t="s">
        <v>116</v>
      </c>
      <c r="O281" s="12" t="s">
        <v>115</v>
      </c>
      <c r="P281" s="12" t="s">
        <v>115</v>
      </c>
      <c r="Q281" s="12" t="s">
        <v>116</v>
      </c>
      <c r="R281" s="12" t="s">
        <v>116</v>
      </c>
      <c r="S281" s="12" t="s">
        <v>115</v>
      </c>
      <c r="T281" s="12" t="s">
        <v>116</v>
      </c>
      <c r="U281" s="12" t="s">
        <v>116</v>
      </c>
      <c r="V281" s="12" t="s">
        <v>116</v>
      </c>
      <c r="W281" s="12" t="s">
        <v>116</v>
      </c>
      <c r="X281" s="12" t="s">
        <v>116</v>
      </c>
      <c r="Y281" s="12" t="s">
        <v>116</v>
      </c>
      <c r="Z281" s="12" t="s">
        <v>116</v>
      </c>
      <c r="AA281" s="12" t="s">
        <v>116</v>
      </c>
      <c r="AB281" s="12" t="s">
        <v>115</v>
      </c>
      <c r="AC281" s="12" t="s">
        <v>116</v>
      </c>
      <c r="AD281" s="12" t="s">
        <v>116</v>
      </c>
      <c r="AE281" s="12" t="s">
        <v>115</v>
      </c>
      <c r="AF281" s="12" t="s">
        <v>116</v>
      </c>
      <c r="AG281" s="12" t="s">
        <v>115</v>
      </c>
      <c r="AH281" s="12" t="s">
        <v>115</v>
      </c>
      <c r="AI281" s="12" t="s">
        <v>116</v>
      </c>
      <c r="AJ281" s="12" t="s">
        <v>116</v>
      </c>
      <c r="AK281" s="12" t="s">
        <v>116</v>
      </c>
      <c r="AL281" s="12" t="s">
        <v>116</v>
      </c>
      <c r="AM281" s="12" t="s">
        <v>116</v>
      </c>
      <c r="AN281" s="12" t="s">
        <v>116</v>
      </c>
      <c r="AO281" s="12" t="s">
        <v>115</v>
      </c>
      <c r="AP281" s="12" t="s">
        <v>116</v>
      </c>
      <c r="AQ281" s="12" t="s">
        <v>116</v>
      </c>
      <c r="AR281" s="12" t="s">
        <v>116</v>
      </c>
      <c r="AS281" s="12" t="s">
        <v>116</v>
      </c>
      <c r="AT281" s="12" t="s">
        <v>116</v>
      </c>
      <c r="AU281" s="12" t="s">
        <v>116</v>
      </c>
      <c r="AV281" s="12" t="s">
        <v>116</v>
      </c>
      <c r="AW281" s="12" t="s">
        <v>116</v>
      </c>
      <c r="AX281" s="12" t="s">
        <v>115</v>
      </c>
      <c r="AY281" s="12" t="s">
        <v>116</v>
      </c>
      <c r="AZ281" s="12" t="s">
        <v>116</v>
      </c>
      <c r="BA281" s="12" t="s">
        <v>116</v>
      </c>
      <c r="BB281" s="12" t="s">
        <v>116</v>
      </c>
      <c r="BC281" s="12" t="s">
        <v>116</v>
      </c>
      <c r="BD281" s="12" t="s">
        <v>115</v>
      </c>
      <c r="BE281" s="12" t="s">
        <v>116</v>
      </c>
      <c r="BG281" s="1">
        <f t="shared" si="33"/>
        <v>13</v>
      </c>
    </row>
    <row r="282" spans="1:59" ht="20" customHeight="1" x14ac:dyDescent="0.15">
      <c r="A282" s="8" t="s">
        <v>359</v>
      </c>
      <c r="B282" s="12" t="s">
        <v>115</v>
      </c>
      <c r="C282" s="12" t="s">
        <v>116</v>
      </c>
      <c r="D282" s="12" t="s">
        <v>116</v>
      </c>
      <c r="E282" s="12" t="s">
        <v>116</v>
      </c>
      <c r="F282" s="12" t="s">
        <v>116</v>
      </c>
      <c r="G282" s="12" t="s">
        <v>116</v>
      </c>
      <c r="H282" s="12" t="s">
        <v>115</v>
      </c>
      <c r="I282" s="12" t="s">
        <v>115</v>
      </c>
      <c r="J282" s="12" t="s">
        <v>116</v>
      </c>
      <c r="K282" s="12" t="s">
        <v>116</v>
      </c>
      <c r="L282" s="12" t="s">
        <v>116</v>
      </c>
      <c r="M282" s="12" t="s">
        <v>115</v>
      </c>
      <c r="N282" s="12" t="s">
        <v>116</v>
      </c>
      <c r="O282" s="12" t="s">
        <v>115</v>
      </c>
      <c r="P282" s="12" t="s">
        <v>115</v>
      </c>
      <c r="Q282" s="12" t="s">
        <v>116</v>
      </c>
      <c r="R282" s="12" t="s">
        <v>115</v>
      </c>
      <c r="S282" s="12" t="s">
        <v>115</v>
      </c>
      <c r="T282" s="12" t="s">
        <v>116</v>
      </c>
      <c r="U282" s="12" t="s">
        <v>116</v>
      </c>
      <c r="V282" s="12" t="s">
        <v>116</v>
      </c>
      <c r="W282" s="12" t="s">
        <v>116</v>
      </c>
      <c r="X282" s="12" t="s">
        <v>116</v>
      </c>
      <c r="Y282" s="12" t="s">
        <v>116</v>
      </c>
      <c r="Z282" s="12" t="s">
        <v>116</v>
      </c>
      <c r="AA282" s="12" t="s">
        <v>116</v>
      </c>
      <c r="AB282" s="12" t="s">
        <v>115</v>
      </c>
      <c r="AC282" s="12" t="s">
        <v>116</v>
      </c>
      <c r="AD282" s="12" t="s">
        <v>116</v>
      </c>
      <c r="AE282" s="12" t="s">
        <v>115</v>
      </c>
      <c r="AF282" s="12" t="s">
        <v>116</v>
      </c>
      <c r="AG282" s="12" t="s">
        <v>115</v>
      </c>
      <c r="AH282" s="12" t="s">
        <v>115</v>
      </c>
      <c r="AI282" s="12" t="s">
        <v>116</v>
      </c>
      <c r="AJ282" s="12" t="s">
        <v>116</v>
      </c>
      <c r="AK282" s="12" t="s">
        <v>116</v>
      </c>
      <c r="AL282" s="12" t="s">
        <v>116</v>
      </c>
      <c r="AM282" s="12" t="s">
        <v>116</v>
      </c>
      <c r="AN282" s="12" t="s">
        <v>116</v>
      </c>
      <c r="AO282" s="12" t="s">
        <v>115</v>
      </c>
      <c r="AP282" s="12" t="s">
        <v>116</v>
      </c>
      <c r="AQ282" s="12" t="s">
        <v>116</v>
      </c>
      <c r="AR282" s="12" t="s">
        <v>116</v>
      </c>
      <c r="AS282" s="12" t="s">
        <v>116</v>
      </c>
      <c r="AT282" s="12" t="s">
        <v>116</v>
      </c>
      <c r="AU282" s="12" t="s">
        <v>116</v>
      </c>
      <c r="AV282" s="12" t="s">
        <v>116</v>
      </c>
      <c r="AW282" s="12" t="s">
        <v>116</v>
      </c>
      <c r="AX282" s="12" t="s">
        <v>115</v>
      </c>
      <c r="AY282" s="12" t="s">
        <v>116</v>
      </c>
      <c r="AZ282" s="12" t="s">
        <v>116</v>
      </c>
      <c r="BA282" s="12" t="s">
        <v>116</v>
      </c>
      <c r="BB282" s="12" t="s">
        <v>116</v>
      </c>
      <c r="BC282" s="12" t="s">
        <v>116</v>
      </c>
      <c r="BD282" s="12" t="s">
        <v>115</v>
      </c>
      <c r="BE282" s="12" t="s">
        <v>116</v>
      </c>
      <c r="BG282" s="1">
        <f t="shared" si="33"/>
        <v>15</v>
      </c>
    </row>
    <row r="283" spans="1:59" ht="20" customHeight="1" x14ac:dyDescent="0.15">
      <c r="A283" s="8" t="s">
        <v>360</v>
      </c>
      <c r="B283" s="12" t="s">
        <v>115</v>
      </c>
      <c r="C283" s="12" t="s">
        <v>116</v>
      </c>
      <c r="D283" s="12" t="s">
        <v>116</v>
      </c>
      <c r="E283" s="12" t="s">
        <v>116</v>
      </c>
      <c r="F283" s="12" t="s">
        <v>116</v>
      </c>
      <c r="G283" s="12" t="s">
        <v>116</v>
      </c>
      <c r="H283" s="12" t="s">
        <v>115</v>
      </c>
      <c r="I283" s="12" t="s">
        <v>115</v>
      </c>
      <c r="J283" s="12" t="s">
        <v>116</v>
      </c>
      <c r="K283" s="12" t="s">
        <v>116</v>
      </c>
      <c r="L283" s="12" t="s">
        <v>116</v>
      </c>
      <c r="M283" s="12" t="s">
        <v>115</v>
      </c>
      <c r="N283" s="12" t="s">
        <v>116</v>
      </c>
      <c r="O283" s="12" t="s">
        <v>115</v>
      </c>
      <c r="P283" s="12" t="s">
        <v>115</v>
      </c>
      <c r="Q283" s="12" t="s">
        <v>116</v>
      </c>
      <c r="R283" s="12" t="s">
        <v>116</v>
      </c>
      <c r="S283" s="12" t="s">
        <v>115</v>
      </c>
      <c r="T283" s="12" t="s">
        <v>116</v>
      </c>
      <c r="U283" s="12" t="s">
        <v>116</v>
      </c>
      <c r="V283" s="12" t="s">
        <v>116</v>
      </c>
      <c r="W283" s="12" t="s">
        <v>116</v>
      </c>
      <c r="X283" s="12" t="s">
        <v>116</v>
      </c>
      <c r="Y283" s="12" t="s">
        <v>116</v>
      </c>
      <c r="Z283" s="12" t="s">
        <v>116</v>
      </c>
      <c r="AA283" s="12" t="s">
        <v>116</v>
      </c>
      <c r="AB283" s="12" t="s">
        <v>115</v>
      </c>
      <c r="AC283" s="12" t="s">
        <v>116</v>
      </c>
      <c r="AD283" s="12" t="s">
        <v>116</v>
      </c>
      <c r="AE283" s="12" t="s">
        <v>115</v>
      </c>
      <c r="AF283" s="12" t="s">
        <v>116</v>
      </c>
      <c r="AG283" s="12" t="s">
        <v>115</v>
      </c>
      <c r="AH283" s="12" t="s">
        <v>115</v>
      </c>
      <c r="AI283" s="12" t="s">
        <v>116</v>
      </c>
      <c r="AJ283" s="12" t="s">
        <v>116</v>
      </c>
      <c r="AK283" s="12" t="s">
        <v>116</v>
      </c>
      <c r="AL283" s="12" t="s">
        <v>115</v>
      </c>
      <c r="AM283" s="12" t="s">
        <v>116</v>
      </c>
      <c r="AN283" s="12" t="s">
        <v>116</v>
      </c>
      <c r="AO283" s="12" t="s">
        <v>115</v>
      </c>
      <c r="AP283" s="12" t="s">
        <v>116</v>
      </c>
      <c r="AQ283" s="12" t="s">
        <v>116</v>
      </c>
      <c r="AR283" s="12" t="s">
        <v>116</v>
      </c>
      <c r="AS283" s="12" t="s">
        <v>116</v>
      </c>
      <c r="AT283" s="12" t="s">
        <v>116</v>
      </c>
      <c r="AU283" s="12" t="s">
        <v>116</v>
      </c>
      <c r="AV283" s="12" t="s">
        <v>116</v>
      </c>
      <c r="AW283" s="12" t="s">
        <v>116</v>
      </c>
      <c r="AX283" s="12" t="s">
        <v>115</v>
      </c>
      <c r="AY283" s="12" t="s">
        <v>116</v>
      </c>
      <c r="AZ283" s="12" t="s">
        <v>116</v>
      </c>
      <c r="BA283" s="12" t="s">
        <v>116</v>
      </c>
      <c r="BB283" s="12" t="s">
        <v>116</v>
      </c>
      <c r="BC283" s="12" t="s">
        <v>116</v>
      </c>
      <c r="BD283" s="12" t="s">
        <v>115</v>
      </c>
      <c r="BE283" s="12" t="s">
        <v>116</v>
      </c>
      <c r="BG283" s="1">
        <f t="shared" si="33"/>
        <v>15</v>
      </c>
    </row>
    <row r="284" spans="1:59" ht="20" customHeight="1" x14ac:dyDescent="0.15">
      <c r="A284" s="8" t="s">
        <v>361</v>
      </c>
      <c r="B284" s="12" t="s">
        <v>115</v>
      </c>
      <c r="C284" s="12" t="s">
        <v>116</v>
      </c>
      <c r="D284" s="12" t="s">
        <v>116</v>
      </c>
      <c r="E284" s="12" t="s">
        <v>116</v>
      </c>
      <c r="F284" s="12" t="s">
        <v>116</v>
      </c>
      <c r="G284" s="12" t="s">
        <v>116</v>
      </c>
      <c r="H284" s="12" t="s">
        <v>115</v>
      </c>
      <c r="I284" s="12" t="s">
        <v>115</v>
      </c>
      <c r="J284" s="12" t="s">
        <v>116</v>
      </c>
      <c r="K284" s="12" t="s">
        <v>116</v>
      </c>
      <c r="L284" s="12" t="s">
        <v>116</v>
      </c>
      <c r="M284" s="12" t="s">
        <v>115</v>
      </c>
      <c r="N284" s="12" t="s">
        <v>116</v>
      </c>
      <c r="O284" s="12" t="s">
        <v>115</v>
      </c>
      <c r="P284" s="12" t="s">
        <v>115</v>
      </c>
      <c r="Q284" s="12" t="s">
        <v>116</v>
      </c>
      <c r="R284" s="12" t="s">
        <v>116</v>
      </c>
      <c r="S284" s="12" t="s">
        <v>115</v>
      </c>
      <c r="T284" s="12" t="s">
        <v>116</v>
      </c>
      <c r="U284" s="12" t="s">
        <v>116</v>
      </c>
      <c r="V284" s="12" t="s">
        <v>116</v>
      </c>
      <c r="W284" s="12" t="s">
        <v>116</v>
      </c>
      <c r="X284" s="12" t="s">
        <v>116</v>
      </c>
      <c r="Y284" s="12" t="s">
        <v>116</v>
      </c>
      <c r="Z284" s="12" t="s">
        <v>116</v>
      </c>
      <c r="AA284" s="12" t="s">
        <v>116</v>
      </c>
      <c r="AB284" s="12" t="s">
        <v>115</v>
      </c>
      <c r="AC284" s="12" t="s">
        <v>116</v>
      </c>
      <c r="AD284" s="12" t="s">
        <v>116</v>
      </c>
      <c r="AE284" s="12" t="s">
        <v>115</v>
      </c>
      <c r="AF284" s="12" t="s">
        <v>116</v>
      </c>
      <c r="AG284" s="12" t="s">
        <v>115</v>
      </c>
      <c r="AH284" s="12" t="s">
        <v>115</v>
      </c>
      <c r="AI284" s="12" t="s">
        <v>116</v>
      </c>
      <c r="AJ284" s="12" t="s">
        <v>116</v>
      </c>
      <c r="AK284" s="12" t="s">
        <v>116</v>
      </c>
      <c r="AL284" s="12" t="s">
        <v>116</v>
      </c>
      <c r="AM284" s="12" t="s">
        <v>116</v>
      </c>
      <c r="AN284" s="12" t="s">
        <v>116</v>
      </c>
      <c r="AO284" s="12" t="s">
        <v>115</v>
      </c>
      <c r="AP284" s="12" t="s">
        <v>116</v>
      </c>
      <c r="AQ284" s="12" t="s">
        <v>116</v>
      </c>
      <c r="AR284" s="12" t="s">
        <v>116</v>
      </c>
      <c r="AS284" s="12" t="s">
        <v>116</v>
      </c>
      <c r="AT284" s="12" t="s">
        <v>116</v>
      </c>
      <c r="AU284" s="12" t="s">
        <v>116</v>
      </c>
      <c r="AV284" s="12" t="s">
        <v>116</v>
      </c>
      <c r="AW284" s="12" t="s">
        <v>116</v>
      </c>
      <c r="AX284" s="12" t="s">
        <v>115</v>
      </c>
      <c r="AY284" s="12" t="s">
        <v>116</v>
      </c>
      <c r="AZ284" s="12" t="s">
        <v>116</v>
      </c>
      <c r="BA284" s="12" t="s">
        <v>116</v>
      </c>
      <c r="BB284" s="12" t="s">
        <v>116</v>
      </c>
      <c r="BC284" s="12" t="s">
        <v>116</v>
      </c>
      <c r="BD284" s="12" t="s">
        <v>115</v>
      </c>
      <c r="BE284" s="12" t="s">
        <v>116</v>
      </c>
      <c r="BG284" s="1">
        <f t="shared" si="33"/>
        <v>14</v>
      </c>
    </row>
    <row r="285" spans="1:59" ht="20" customHeight="1" x14ac:dyDescent="0.15">
      <c r="A285" s="8" t="s">
        <v>362</v>
      </c>
      <c r="B285" s="12" t="s">
        <v>115</v>
      </c>
      <c r="C285" s="12" t="s">
        <v>116</v>
      </c>
      <c r="D285" s="12" t="s">
        <v>116</v>
      </c>
      <c r="E285" s="12" t="s">
        <v>116</v>
      </c>
      <c r="F285" s="12" t="s">
        <v>116</v>
      </c>
      <c r="G285" s="12" t="s">
        <v>116</v>
      </c>
      <c r="H285" s="12" t="s">
        <v>115</v>
      </c>
      <c r="I285" s="12" t="s">
        <v>116</v>
      </c>
      <c r="J285" s="12" t="s">
        <v>116</v>
      </c>
      <c r="K285" s="12" t="s">
        <v>116</v>
      </c>
      <c r="L285" s="12" t="s">
        <v>116</v>
      </c>
      <c r="M285" s="12" t="s">
        <v>115</v>
      </c>
      <c r="N285" s="12" t="s">
        <v>116</v>
      </c>
      <c r="O285" s="12" t="s">
        <v>115</v>
      </c>
      <c r="P285" s="12" t="s">
        <v>115</v>
      </c>
      <c r="Q285" s="12" t="s">
        <v>116</v>
      </c>
      <c r="R285" s="12" t="s">
        <v>116</v>
      </c>
      <c r="S285" s="12" t="s">
        <v>115</v>
      </c>
      <c r="T285" s="12" t="s">
        <v>116</v>
      </c>
      <c r="U285" s="12" t="s">
        <v>116</v>
      </c>
      <c r="V285" s="12" t="s">
        <v>116</v>
      </c>
      <c r="W285" s="12" t="s">
        <v>116</v>
      </c>
      <c r="X285" s="12" t="s">
        <v>116</v>
      </c>
      <c r="Y285" s="12" t="s">
        <v>116</v>
      </c>
      <c r="Z285" s="12" t="s">
        <v>116</v>
      </c>
      <c r="AA285" s="12" t="s">
        <v>116</v>
      </c>
      <c r="AB285" s="12" t="s">
        <v>115</v>
      </c>
      <c r="AC285" s="12" t="s">
        <v>116</v>
      </c>
      <c r="AD285" s="12" t="s">
        <v>116</v>
      </c>
      <c r="AE285" s="12" t="s">
        <v>115</v>
      </c>
      <c r="AF285" s="12" t="s">
        <v>116</v>
      </c>
      <c r="AG285" s="12" t="s">
        <v>115</v>
      </c>
      <c r="AH285" s="12" t="s">
        <v>115</v>
      </c>
      <c r="AI285" s="12" t="s">
        <v>116</v>
      </c>
      <c r="AJ285" s="12" t="s">
        <v>116</v>
      </c>
      <c r="AK285" s="12" t="s">
        <v>116</v>
      </c>
      <c r="AL285" s="12" t="s">
        <v>116</v>
      </c>
      <c r="AM285" s="12" t="s">
        <v>116</v>
      </c>
      <c r="AN285" s="12" t="s">
        <v>116</v>
      </c>
      <c r="AO285" s="12" t="s">
        <v>115</v>
      </c>
      <c r="AP285" s="12" t="s">
        <v>116</v>
      </c>
      <c r="AQ285" s="12" t="s">
        <v>116</v>
      </c>
      <c r="AR285" s="12" t="s">
        <v>116</v>
      </c>
      <c r="AS285" s="12" t="s">
        <v>116</v>
      </c>
      <c r="AT285" s="12" t="s">
        <v>116</v>
      </c>
      <c r="AU285" s="12" t="s">
        <v>116</v>
      </c>
      <c r="AV285" s="12" t="s">
        <v>116</v>
      </c>
      <c r="AW285" s="12" t="s">
        <v>116</v>
      </c>
      <c r="AX285" s="12" t="s">
        <v>115</v>
      </c>
      <c r="AY285" s="12" t="s">
        <v>116</v>
      </c>
      <c r="AZ285" s="12" t="s">
        <v>116</v>
      </c>
      <c r="BA285" s="12" t="s">
        <v>116</v>
      </c>
      <c r="BB285" s="12" t="s">
        <v>116</v>
      </c>
      <c r="BC285" s="12" t="s">
        <v>116</v>
      </c>
      <c r="BD285" s="12" t="s">
        <v>115</v>
      </c>
      <c r="BE285" s="12" t="s">
        <v>116</v>
      </c>
      <c r="BG285" s="1">
        <f t="shared" si="33"/>
        <v>13</v>
      </c>
    </row>
    <row r="286" spans="1:59" ht="20" customHeight="1" x14ac:dyDescent="0.15">
      <c r="A286" s="8" t="s">
        <v>363</v>
      </c>
      <c r="B286" s="12" t="s">
        <v>115</v>
      </c>
      <c r="C286" s="12" t="s">
        <v>116</v>
      </c>
      <c r="D286" s="12" t="s">
        <v>116</v>
      </c>
      <c r="E286" s="12" t="s">
        <v>116</v>
      </c>
      <c r="F286" s="12" t="s">
        <v>116</v>
      </c>
      <c r="G286" s="12" t="s">
        <v>116</v>
      </c>
      <c r="H286" s="12" t="s">
        <v>115</v>
      </c>
      <c r="I286" s="12" t="s">
        <v>116</v>
      </c>
      <c r="J286" s="12" t="s">
        <v>116</v>
      </c>
      <c r="K286" s="12" t="s">
        <v>116</v>
      </c>
      <c r="L286" s="12" t="s">
        <v>116</v>
      </c>
      <c r="M286" s="12" t="s">
        <v>115</v>
      </c>
      <c r="N286" s="12" t="s">
        <v>116</v>
      </c>
      <c r="O286" s="12" t="s">
        <v>115</v>
      </c>
      <c r="P286" s="12" t="s">
        <v>115</v>
      </c>
      <c r="Q286" s="12" t="s">
        <v>116</v>
      </c>
      <c r="R286" s="12" t="s">
        <v>116</v>
      </c>
      <c r="S286" s="12" t="s">
        <v>115</v>
      </c>
      <c r="T286" s="12" t="s">
        <v>116</v>
      </c>
      <c r="U286" s="12" t="s">
        <v>116</v>
      </c>
      <c r="V286" s="12" t="s">
        <v>116</v>
      </c>
      <c r="W286" s="12" t="s">
        <v>116</v>
      </c>
      <c r="X286" s="12" t="s">
        <v>116</v>
      </c>
      <c r="Y286" s="12" t="s">
        <v>116</v>
      </c>
      <c r="Z286" s="12" t="s">
        <v>116</v>
      </c>
      <c r="AA286" s="12" t="s">
        <v>116</v>
      </c>
      <c r="AB286" s="12" t="s">
        <v>115</v>
      </c>
      <c r="AC286" s="12" t="s">
        <v>116</v>
      </c>
      <c r="AD286" s="12" t="s">
        <v>116</v>
      </c>
      <c r="AE286" s="12" t="s">
        <v>115</v>
      </c>
      <c r="AF286" s="12" t="s">
        <v>116</v>
      </c>
      <c r="AG286" s="12" t="s">
        <v>115</v>
      </c>
      <c r="AH286" s="12" t="s">
        <v>115</v>
      </c>
      <c r="AI286" s="12" t="s">
        <v>116</v>
      </c>
      <c r="AJ286" s="12" t="s">
        <v>116</v>
      </c>
      <c r="AK286" s="12" t="s">
        <v>116</v>
      </c>
      <c r="AL286" s="12" t="s">
        <v>116</v>
      </c>
      <c r="AM286" s="12" t="s">
        <v>116</v>
      </c>
      <c r="AN286" s="12" t="s">
        <v>116</v>
      </c>
      <c r="AO286" s="12" t="s">
        <v>115</v>
      </c>
      <c r="AP286" s="12" t="s">
        <v>116</v>
      </c>
      <c r="AQ286" s="12" t="s">
        <v>116</v>
      </c>
      <c r="AR286" s="12" t="s">
        <v>116</v>
      </c>
      <c r="AS286" s="12" t="s">
        <v>116</v>
      </c>
      <c r="AT286" s="12" t="s">
        <v>116</v>
      </c>
      <c r="AU286" s="12" t="s">
        <v>116</v>
      </c>
      <c r="AV286" s="12" t="s">
        <v>116</v>
      </c>
      <c r="AW286" s="12" t="s">
        <v>116</v>
      </c>
      <c r="AX286" s="12" t="s">
        <v>115</v>
      </c>
      <c r="AY286" s="12" t="s">
        <v>116</v>
      </c>
      <c r="AZ286" s="12" t="s">
        <v>116</v>
      </c>
      <c r="BA286" s="12" t="s">
        <v>116</v>
      </c>
      <c r="BB286" s="12" t="s">
        <v>116</v>
      </c>
      <c r="BC286" s="12" t="s">
        <v>115</v>
      </c>
      <c r="BD286" s="12" t="s">
        <v>115</v>
      </c>
      <c r="BE286" s="12" t="s">
        <v>116</v>
      </c>
      <c r="BG286" s="1">
        <f t="shared" si="33"/>
        <v>14</v>
      </c>
    </row>
    <row r="287" spans="1:59" ht="20" customHeight="1" x14ac:dyDescent="0.15">
      <c r="A287" s="8" t="s">
        <v>364</v>
      </c>
      <c r="B287" s="12" t="s">
        <v>115</v>
      </c>
      <c r="C287" s="12" t="s">
        <v>116</v>
      </c>
      <c r="D287" s="12" t="s">
        <v>116</v>
      </c>
      <c r="E287" s="12" t="s">
        <v>116</v>
      </c>
      <c r="F287" s="12" t="s">
        <v>116</v>
      </c>
      <c r="G287" s="12" t="s">
        <v>116</v>
      </c>
      <c r="H287" s="12" t="s">
        <v>115</v>
      </c>
      <c r="I287" s="12" t="s">
        <v>115</v>
      </c>
      <c r="J287" s="12" t="s">
        <v>116</v>
      </c>
      <c r="K287" s="12" t="s">
        <v>116</v>
      </c>
      <c r="L287" s="12" t="s">
        <v>116</v>
      </c>
      <c r="M287" s="12" t="s">
        <v>115</v>
      </c>
      <c r="N287" s="12" t="s">
        <v>116</v>
      </c>
      <c r="O287" s="12" t="s">
        <v>115</v>
      </c>
      <c r="P287" s="12" t="s">
        <v>115</v>
      </c>
      <c r="Q287" s="12" t="s">
        <v>116</v>
      </c>
      <c r="R287" s="12" t="s">
        <v>116</v>
      </c>
      <c r="S287" s="12" t="s">
        <v>115</v>
      </c>
      <c r="T287" s="12" t="s">
        <v>116</v>
      </c>
      <c r="U287" s="12" t="s">
        <v>116</v>
      </c>
      <c r="V287" s="12" t="s">
        <v>116</v>
      </c>
      <c r="W287" s="12" t="s">
        <v>116</v>
      </c>
      <c r="X287" s="12" t="s">
        <v>116</v>
      </c>
      <c r="Y287" s="12" t="s">
        <v>116</v>
      </c>
      <c r="Z287" s="12" t="s">
        <v>116</v>
      </c>
      <c r="AA287" s="12" t="s">
        <v>116</v>
      </c>
      <c r="AB287" s="12" t="s">
        <v>115</v>
      </c>
      <c r="AC287" s="12" t="s">
        <v>116</v>
      </c>
      <c r="AD287" s="12" t="s">
        <v>116</v>
      </c>
      <c r="AE287" s="12" t="s">
        <v>115</v>
      </c>
      <c r="AF287" s="12" t="s">
        <v>116</v>
      </c>
      <c r="AG287" s="12" t="s">
        <v>115</v>
      </c>
      <c r="AH287" s="12" t="s">
        <v>115</v>
      </c>
      <c r="AI287" s="12" t="s">
        <v>116</v>
      </c>
      <c r="AJ287" s="12" t="s">
        <v>116</v>
      </c>
      <c r="AK287" s="12" t="s">
        <v>116</v>
      </c>
      <c r="AL287" s="12" t="s">
        <v>116</v>
      </c>
      <c r="AM287" s="12" t="s">
        <v>116</v>
      </c>
      <c r="AN287" s="12" t="s">
        <v>116</v>
      </c>
      <c r="AO287" s="12" t="s">
        <v>115</v>
      </c>
      <c r="AP287" s="12" t="s">
        <v>116</v>
      </c>
      <c r="AQ287" s="12" t="s">
        <v>116</v>
      </c>
      <c r="AR287" s="12" t="s">
        <v>116</v>
      </c>
      <c r="AS287" s="12" t="s">
        <v>116</v>
      </c>
      <c r="AT287" s="12" t="s">
        <v>116</v>
      </c>
      <c r="AU287" s="12" t="s">
        <v>116</v>
      </c>
      <c r="AV287" s="12" t="s">
        <v>116</v>
      </c>
      <c r="AW287" s="12" t="s">
        <v>116</v>
      </c>
      <c r="AX287" s="12" t="s">
        <v>115</v>
      </c>
      <c r="AY287" s="12" t="s">
        <v>116</v>
      </c>
      <c r="AZ287" s="12" t="s">
        <v>116</v>
      </c>
      <c r="BA287" s="12" t="s">
        <v>116</v>
      </c>
      <c r="BB287" s="12" t="s">
        <v>116</v>
      </c>
      <c r="BC287" s="12" t="s">
        <v>116</v>
      </c>
      <c r="BD287" s="12" t="s">
        <v>115</v>
      </c>
      <c r="BE287" s="12" t="s">
        <v>116</v>
      </c>
      <c r="BG287" s="1">
        <f t="shared" si="33"/>
        <v>14</v>
      </c>
    </row>
    <row r="288" spans="1:59" ht="20" customHeight="1" x14ac:dyDescent="0.15">
      <c r="A288" s="8" t="s">
        <v>365</v>
      </c>
      <c r="B288" s="12" t="s">
        <v>115</v>
      </c>
      <c r="C288" s="12" t="s">
        <v>116</v>
      </c>
      <c r="D288" s="12" t="s">
        <v>116</v>
      </c>
      <c r="E288" s="12" t="s">
        <v>116</v>
      </c>
      <c r="F288" s="12" t="s">
        <v>116</v>
      </c>
      <c r="G288" s="12" t="s">
        <v>116</v>
      </c>
      <c r="H288" s="12" t="s">
        <v>115</v>
      </c>
      <c r="I288" s="12" t="s">
        <v>116</v>
      </c>
      <c r="J288" s="12" t="s">
        <v>116</v>
      </c>
      <c r="K288" s="12" t="s">
        <v>116</v>
      </c>
      <c r="L288" s="12" t="s">
        <v>116</v>
      </c>
      <c r="M288" s="12" t="s">
        <v>115</v>
      </c>
      <c r="N288" s="12" t="s">
        <v>116</v>
      </c>
      <c r="O288" s="12" t="s">
        <v>115</v>
      </c>
      <c r="P288" s="12" t="s">
        <v>115</v>
      </c>
      <c r="Q288" s="12" t="s">
        <v>116</v>
      </c>
      <c r="R288" s="12" t="s">
        <v>116</v>
      </c>
      <c r="S288" s="12" t="s">
        <v>115</v>
      </c>
      <c r="T288" s="12" t="s">
        <v>116</v>
      </c>
      <c r="U288" s="12" t="s">
        <v>116</v>
      </c>
      <c r="V288" s="12" t="s">
        <v>116</v>
      </c>
      <c r="W288" s="12" t="s">
        <v>116</v>
      </c>
      <c r="X288" s="12" t="s">
        <v>116</v>
      </c>
      <c r="Y288" s="12" t="s">
        <v>116</v>
      </c>
      <c r="Z288" s="12" t="s">
        <v>116</v>
      </c>
      <c r="AA288" s="12" t="s">
        <v>116</v>
      </c>
      <c r="AB288" s="12" t="s">
        <v>115</v>
      </c>
      <c r="AC288" s="12" t="s">
        <v>116</v>
      </c>
      <c r="AD288" s="12" t="s">
        <v>116</v>
      </c>
      <c r="AE288" s="12" t="s">
        <v>115</v>
      </c>
      <c r="AF288" s="12" t="s">
        <v>116</v>
      </c>
      <c r="AG288" s="12" t="s">
        <v>115</v>
      </c>
      <c r="AH288" s="12" t="s">
        <v>115</v>
      </c>
      <c r="AI288" s="12" t="s">
        <v>116</v>
      </c>
      <c r="AJ288" s="12" t="s">
        <v>116</v>
      </c>
      <c r="AK288" s="12" t="s">
        <v>116</v>
      </c>
      <c r="AL288" s="12" t="s">
        <v>116</v>
      </c>
      <c r="AM288" s="12" t="s">
        <v>116</v>
      </c>
      <c r="AN288" s="12" t="s">
        <v>116</v>
      </c>
      <c r="AO288" s="12" t="s">
        <v>115</v>
      </c>
      <c r="AP288" s="12" t="s">
        <v>116</v>
      </c>
      <c r="AQ288" s="12" t="s">
        <v>116</v>
      </c>
      <c r="AR288" s="12" t="s">
        <v>116</v>
      </c>
      <c r="AS288" s="12" t="s">
        <v>116</v>
      </c>
      <c r="AT288" s="12" t="s">
        <v>116</v>
      </c>
      <c r="AU288" s="12" t="s">
        <v>116</v>
      </c>
      <c r="AV288" s="12" t="s">
        <v>116</v>
      </c>
      <c r="AW288" s="12" t="s">
        <v>116</v>
      </c>
      <c r="AX288" s="12" t="s">
        <v>115</v>
      </c>
      <c r="AY288" s="12" t="s">
        <v>116</v>
      </c>
      <c r="AZ288" s="12" t="s">
        <v>116</v>
      </c>
      <c r="BA288" s="12" t="s">
        <v>116</v>
      </c>
      <c r="BB288" s="12" t="s">
        <v>116</v>
      </c>
      <c r="BC288" s="12" t="s">
        <v>116</v>
      </c>
      <c r="BD288" s="12" t="s">
        <v>115</v>
      </c>
      <c r="BE288" s="12" t="s">
        <v>116</v>
      </c>
      <c r="BG288" s="1">
        <f t="shared" si="33"/>
        <v>13</v>
      </c>
    </row>
    <row r="289" spans="1:59" ht="20" customHeight="1" x14ac:dyDescent="0.15">
      <c r="A289" s="8" t="s">
        <v>366</v>
      </c>
      <c r="B289" s="12" t="s">
        <v>115</v>
      </c>
      <c r="C289" s="12" t="s">
        <v>116</v>
      </c>
      <c r="D289" s="12" t="s">
        <v>116</v>
      </c>
      <c r="E289" s="12" t="s">
        <v>116</v>
      </c>
      <c r="F289" s="12" t="s">
        <v>116</v>
      </c>
      <c r="G289" s="12" t="s">
        <v>116</v>
      </c>
      <c r="H289" s="12" t="s">
        <v>115</v>
      </c>
      <c r="I289" s="12" t="s">
        <v>115</v>
      </c>
      <c r="J289" s="12" t="s">
        <v>116</v>
      </c>
      <c r="K289" s="12" t="s">
        <v>116</v>
      </c>
      <c r="L289" s="12" t="s">
        <v>116</v>
      </c>
      <c r="M289" s="12" t="s">
        <v>115</v>
      </c>
      <c r="N289" s="12" t="s">
        <v>116</v>
      </c>
      <c r="O289" s="12" t="s">
        <v>115</v>
      </c>
      <c r="P289" s="12" t="s">
        <v>115</v>
      </c>
      <c r="Q289" s="12" t="s">
        <v>116</v>
      </c>
      <c r="R289" s="12" t="s">
        <v>116</v>
      </c>
      <c r="S289" s="12" t="s">
        <v>115</v>
      </c>
      <c r="T289" s="12" t="s">
        <v>116</v>
      </c>
      <c r="U289" s="12" t="s">
        <v>116</v>
      </c>
      <c r="V289" s="12" t="s">
        <v>116</v>
      </c>
      <c r="W289" s="12" t="s">
        <v>116</v>
      </c>
      <c r="X289" s="12" t="s">
        <v>116</v>
      </c>
      <c r="Y289" s="12" t="s">
        <v>116</v>
      </c>
      <c r="Z289" s="12" t="s">
        <v>116</v>
      </c>
      <c r="AA289" s="12" t="s">
        <v>116</v>
      </c>
      <c r="AB289" s="12" t="s">
        <v>115</v>
      </c>
      <c r="AC289" s="12" t="s">
        <v>116</v>
      </c>
      <c r="AD289" s="12" t="s">
        <v>116</v>
      </c>
      <c r="AE289" s="12" t="s">
        <v>115</v>
      </c>
      <c r="AF289" s="12" t="s">
        <v>116</v>
      </c>
      <c r="AG289" s="12" t="s">
        <v>115</v>
      </c>
      <c r="AH289" s="12" t="s">
        <v>115</v>
      </c>
      <c r="AI289" s="12" t="s">
        <v>116</v>
      </c>
      <c r="AJ289" s="12" t="s">
        <v>116</v>
      </c>
      <c r="AK289" s="12" t="s">
        <v>116</v>
      </c>
      <c r="AL289" s="12" t="s">
        <v>115</v>
      </c>
      <c r="AM289" s="12" t="s">
        <v>116</v>
      </c>
      <c r="AN289" s="12" t="s">
        <v>116</v>
      </c>
      <c r="AO289" s="12" t="s">
        <v>115</v>
      </c>
      <c r="AP289" s="12" t="s">
        <v>116</v>
      </c>
      <c r="AQ289" s="12" t="s">
        <v>116</v>
      </c>
      <c r="AR289" s="12" t="s">
        <v>116</v>
      </c>
      <c r="AS289" s="12" t="s">
        <v>116</v>
      </c>
      <c r="AT289" s="12" t="s">
        <v>116</v>
      </c>
      <c r="AU289" s="12" t="s">
        <v>116</v>
      </c>
      <c r="AV289" s="12" t="s">
        <v>116</v>
      </c>
      <c r="AW289" s="12" t="s">
        <v>116</v>
      </c>
      <c r="AX289" s="12" t="s">
        <v>115</v>
      </c>
      <c r="AY289" s="12" t="s">
        <v>116</v>
      </c>
      <c r="AZ289" s="12" t="s">
        <v>116</v>
      </c>
      <c r="BA289" s="12" t="s">
        <v>116</v>
      </c>
      <c r="BB289" s="12" t="s">
        <v>116</v>
      </c>
      <c r="BC289" s="12" t="s">
        <v>116</v>
      </c>
      <c r="BD289" s="12" t="s">
        <v>115</v>
      </c>
      <c r="BE289" s="12" t="s">
        <v>116</v>
      </c>
      <c r="BG289" s="1">
        <f t="shared" si="33"/>
        <v>15</v>
      </c>
    </row>
    <row r="290" spans="1:59" ht="20" customHeight="1" x14ac:dyDescent="0.15">
      <c r="A290" s="21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4"/>
      <c r="BG290" s="14"/>
    </row>
    <row r="291" spans="1:59" ht="20" customHeight="1" x14ac:dyDescent="0.15">
      <c r="A291" s="8" t="s">
        <v>367</v>
      </c>
      <c r="B291" s="12" t="s">
        <v>115</v>
      </c>
      <c r="C291" s="12" t="s">
        <v>116</v>
      </c>
      <c r="D291" s="12" t="s">
        <v>115</v>
      </c>
      <c r="E291" s="12" t="s">
        <v>116</v>
      </c>
      <c r="F291" s="12" t="s">
        <v>116</v>
      </c>
      <c r="G291" s="12" t="s">
        <v>116</v>
      </c>
      <c r="H291" s="12" t="s">
        <v>115</v>
      </c>
      <c r="I291" s="12" t="s">
        <v>115</v>
      </c>
      <c r="J291" s="12" t="s">
        <v>116</v>
      </c>
      <c r="K291" s="12" t="s">
        <v>116</v>
      </c>
      <c r="L291" s="12" t="s">
        <v>116</v>
      </c>
      <c r="M291" s="12" t="s">
        <v>115</v>
      </c>
      <c r="N291" s="12" t="s">
        <v>116</v>
      </c>
      <c r="O291" s="12" t="s">
        <v>115</v>
      </c>
      <c r="P291" s="12" t="s">
        <v>116</v>
      </c>
      <c r="Q291" s="12" t="s">
        <v>115</v>
      </c>
      <c r="R291" s="12" t="s">
        <v>116</v>
      </c>
      <c r="S291" s="12" t="s">
        <v>115</v>
      </c>
      <c r="T291" s="12" t="s">
        <v>116</v>
      </c>
      <c r="U291" s="12" t="s">
        <v>116</v>
      </c>
      <c r="V291" s="12" t="s">
        <v>115</v>
      </c>
      <c r="W291" s="12" t="s">
        <v>116</v>
      </c>
      <c r="X291" s="12" t="s">
        <v>116</v>
      </c>
      <c r="Y291" s="12" t="s">
        <v>116</v>
      </c>
      <c r="Z291" s="12" t="s">
        <v>116</v>
      </c>
      <c r="AA291" s="12" t="s">
        <v>116</v>
      </c>
      <c r="AB291" s="12" t="s">
        <v>115</v>
      </c>
      <c r="AC291" s="12" t="s">
        <v>116</v>
      </c>
      <c r="AD291" s="12" t="s">
        <v>116</v>
      </c>
      <c r="AE291" s="12" t="s">
        <v>115</v>
      </c>
      <c r="AF291" s="12" t="s">
        <v>116</v>
      </c>
      <c r="AG291" s="12" t="s">
        <v>115</v>
      </c>
      <c r="AH291" s="12" t="s">
        <v>115</v>
      </c>
      <c r="AI291" s="12" t="s">
        <v>115</v>
      </c>
      <c r="AJ291" s="12" t="s">
        <v>116</v>
      </c>
      <c r="AK291" s="12" t="s">
        <v>116</v>
      </c>
      <c r="AL291" s="12" t="s">
        <v>115</v>
      </c>
      <c r="AM291" s="12" t="s">
        <v>116</v>
      </c>
      <c r="AN291" s="12" t="s">
        <v>116</v>
      </c>
      <c r="AO291" s="12" t="s">
        <v>115</v>
      </c>
      <c r="AP291" s="12" t="s">
        <v>116</v>
      </c>
      <c r="AQ291" s="12" t="s">
        <v>116</v>
      </c>
      <c r="AR291" s="12" t="s">
        <v>116</v>
      </c>
      <c r="AS291" s="12" t="s">
        <v>116</v>
      </c>
      <c r="AT291" s="12" t="s">
        <v>116</v>
      </c>
      <c r="AU291" s="12" t="s">
        <v>116</v>
      </c>
      <c r="AV291" s="12" t="s">
        <v>116</v>
      </c>
      <c r="AW291" s="12" t="s">
        <v>116</v>
      </c>
      <c r="AX291" s="12" t="s">
        <v>115</v>
      </c>
      <c r="AY291" s="12" t="s">
        <v>116</v>
      </c>
      <c r="AZ291" s="12" t="s">
        <v>116</v>
      </c>
      <c r="BA291" s="12" t="s">
        <v>116</v>
      </c>
      <c r="BB291" s="12" t="s">
        <v>116</v>
      </c>
      <c r="BC291" s="12" t="s">
        <v>115</v>
      </c>
      <c r="BD291" s="12" t="s">
        <v>115</v>
      </c>
      <c r="BE291" s="12" t="s">
        <v>116</v>
      </c>
      <c r="BG291" s="1">
        <f t="shared" si="33"/>
        <v>19</v>
      </c>
    </row>
    <row r="292" spans="1:59" ht="20" customHeight="1" x14ac:dyDescent="0.15">
      <c r="A292" s="8" t="s">
        <v>368</v>
      </c>
      <c r="B292" s="12" t="s">
        <v>115</v>
      </c>
      <c r="C292" s="12" t="s">
        <v>116</v>
      </c>
      <c r="D292" s="12" t="s">
        <v>116</v>
      </c>
      <c r="E292" s="12" t="s">
        <v>116</v>
      </c>
      <c r="F292" s="12" t="s">
        <v>116</v>
      </c>
      <c r="G292" s="12" t="s">
        <v>116</v>
      </c>
      <c r="H292" s="12" t="s">
        <v>115</v>
      </c>
      <c r="I292" s="12" t="s">
        <v>116</v>
      </c>
      <c r="J292" s="12" t="s">
        <v>116</v>
      </c>
      <c r="K292" s="12" t="s">
        <v>116</v>
      </c>
      <c r="L292" s="12" t="s">
        <v>116</v>
      </c>
      <c r="M292" s="12" t="s">
        <v>115</v>
      </c>
      <c r="N292" s="12" t="s">
        <v>116</v>
      </c>
      <c r="O292" s="12" t="s">
        <v>115</v>
      </c>
      <c r="P292" s="12" t="s">
        <v>116</v>
      </c>
      <c r="Q292" s="12" t="s">
        <v>116</v>
      </c>
      <c r="R292" s="12" t="s">
        <v>116</v>
      </c>
      <c r="S292" s="12" t="s">
        <v>115</v>
      </c>
      <c r="T292" s="12" t="s">
        <v>116</v>
      </c>
      <c r="U292" s="12" t="s">
        <v>116</v>
      </c>
      <c r="V292" s="12" t="s">
        <v>116</v>
      </c>
      <c r="W292" s="12" t="s">
        <v>116</v>
      </c>
      <c r="X292" s="12" t="s">
        <v>116</v>
      </c>
      <c r="Y292" s="12" t="s">
        <v>116</v>
      </c>
      <c r="Z292" s="12" t="s">
        <v>116</v>
      </c>
      <c r="AA292" s="12" t="s">
        <v>116</v>
      </c>
      <c r="AB292" s="12" t="s">
        <v>115</v>
      </c>
      <c r="AC292" s="12" t="s">
        <v>116</v>
      </c>
      <c r="AD292" s="12" t="s">
        <v>115</v>
      </c>
      <c r="AE292" s="12" t="s">
        <v>115</v>
      </c>
      <c r="AF292" s="12" t="s">
        <v>116</v>
      </c>
      <c r="AG292" s="12" t="s">
        <v>115</v>
      </c>
      <c r="AH292" s="12" t="s">
        <v>115</v>
      </c>
      <c r="AI292" s="12" t="s">
        <v>116</v>
      </c>
      <c r="AJ292" s="12" t="s">
        <v>116</v>
      </c>
      <c r="AK292" s="12" t="s">
        <v>116</v>
      </c>
      <c r="AL292" s="12" t="s">
        <v>116</v>
      </c>
      <c r="AM292" s="12" t="s">
        <v>116</v>
      </c>
      <c r="AN292" s="12" t="s">
        <v>116</v>
      </c>
      <c r="AO292" s="12" t="s">
        <v>115</v>
      </c>
      <c r="AP292" s="12" t="s">
        <v>116</v>
      </c>
      <c r="AQ292" s="12" t="s">
        <v>116</v>
      </c>
      <c r="AR292" s="12" t="s">
        <v>116</v>
      </c>
      <c r="AS292" s="12" t="s">
        <v>116</v>
      </c>
      <c r="AT292" s="12" t="s">
        <v>116</v>
      </c>
      <c r="AU292" s="12" t="s">
        <v>116</v>
      </c>
      <c r="AV292" s="12" t="s">
        <v>116</v>
      </c>
      <c r="AW292" s="12" t="s">
        <v>116</v>
      </c>
      <c r="AX292" s="12" t="s">
        <v>116</v>
      </c>
      <c r="AY292" s="12" t="s">
        <v>116</v>
      </c>
      <c r="AZ292" s="12" t="s">
        <v>116</v>
      </c>
      <c r="BA292" s="12" t="s">
        <v>116</v>
      </c>
      <c r="BB292" s="12" t="s">
        <v>116</v>
      </c>
      <c r="BC292" s="12" t="s">
        <v>115</v>
      </c>
      <c r="BD292" s="12" t="s">
        <v>116</v>
      </c>
      <c r="BE292" s="12" t="s">
        <v>116</v>
      </c>
      <c r="BG292" s="1">
        <f t="shared" ref="BG292:BG302" si="34">COUNTIF(B292:BE292,"F")</f>
        <v>12</v>
      </c>
    </row>
    <row r="293" spans="1:59" ht="20" customHeight="1" x14ac:dyDescent="0.15">
      <c r="A293" s="8" t="s">
        <v>369</v>
      </c>
      <c r="B293" s="12" t="s">
        <v>115</v>
      </c>
      <c r="C293" s="12" t="s">
        <v>116</v>
      </c>
      <c r="D293" s="12" t="s">
        <v>116</v>
      </c>
      <c r="E293" s="12" t="s">
        <v>116</v>
      </c>
      <c r="F293" s="12" t="s">
        <v>116</v>
      </c>
      <c r="G293" s="12" t="s">
        <v>116</v>
      </c>
      <c r="H293" s="12" t="s">
        <v>115</v>
      </c>
      <c r="I293" s="12" t="s">
        <v>115</v>
      </c>
      <c r="J293" s="12" t="s">
        <v>116</v>
      </c>
      <c r="K293" s="12" t="s">
        <v>116</v>
      </c>
      <c r="L293" s="12" t="s">
        <v>116</v>
      </c>
      <c r="M293" s="12" t="s">
        <v>116</v>
      </c>
      <c r="N293" s="12" t="s">
        <v>116</v>
      </c>
      <c r="O293" s="12" t="s">
        <v>115</v>
      </c>
      <c r="P293" s="12" t="s">
        <v>115</v>
      </c>
      <c r="Q293" s="12" t="s">
        <v>116</v>
      </c>
      <c r="R293" s="12" t="s">
        <v>115</v>
      </c>
      <c r="S293" s="12" t="s">
        <v>116</v>
      </c>
      <c r="T293" s="12" t="s">
        <v>116</v>
      </c>
      <c r="U293" s="12" t="s">
        <v>116</v>
      </c>
      <c r="V293" s="12" t="s">
        <v>115</v>
      </c>
      <c r="W293" s="12" t="s">
        <v>116</v>
      </c>
      <c r="X293" s="12" t="s">
        <v>116</v>
      </c>
      <c r="Y293" s="12" t="s">
        <v>116</v>
      </c>
      <c r="Z293" s="12" t="s">
        <v>116</v>
      </c>
      <c r="AA293" s="12" t="s">
        <v>116</v>
      </c>
      <c r="AB293" s="12" t="s">
        <v>115</v>
      </c>
      <c r="AC293" s="12" t="s">
        <v>116</v>
      </c>
      <c r="AD293" s="12" t="s">
        <v>115</v>
      </c>
      <c r="AE293" s="12" t="s">
        <v>115</v>
      </c>
      <c r="AF293" s="12" t="s">
        <v>116</v>
      </c>
      <c r="AG293" s="12" t="s">
        <v>116</v>
      </c>
      <c r="AH293" s="12" t="s">
        <v>115</v>
      </c>
      <c r="AI293" s="12" t="s">
        <v>116</v>
      </c>
      <c r="AJ293" s="12" t="s">
        <v>116</v>
      </c>
      <c r="AK293" s="12" t="s">
        <v>116</v>
      </c>
      <c r="AL293" s="12" t="s">
        <v>116</v>
      </c>
      <c r="AM293" s="12" t="s">
        <v>116</v>
      </c>
      <c r="AN293" s="12" t="s">
        <v>116</v>
      </c>
      <c r="AO293" s="12" t="s">
        <v>115</v>
      </c>
      <c r="AP293" s="12" t="s">
        <v>116</v>
      </c>
      <c r="AQ293" s="12" t="s">
        <v>116</v>
      </c>
      <c r="AR293" s="12" t="s">
        <v>116</v>
      </c>
      <c r="AS293" s="12" t="s">
        <v>116</v>
      </c>
      <c r="AT293" s="12" t="s">
        <v>116</v>
      </c>
      <c r="AU293" s="12" t="s">
        <v>116</v>
      </c>
      <c r="AV293" s="12" t="s">
        <v>116</v>
      </c>
      <c r="AW293" s="12" t="s">
        <v>116</v>
      </c>
      <c r="AX293" s="12" t="s">
        <v>116</v>
      </c>
      <c r="AY293" s="12" t="s">
        <v>116</v>
      </c>
      <c r="AZ293" s="12" t="s">
        <v>116</v>
      </c>
      <c r="BA293" s="12" t="s">
        <v>116</v>
      </c>
      <c r="BB293" s="12" t="s">
        <v>116</v>
      </c>
      <c r="BC293" s="12" t="s">
        <v>115</v>
      </c>
      <c r="BD293" s="12" t="s">
        <v>116</v>
      </c>
      <c r="BE293" s="12" t="s">
        <v>116</v>
      </c>
      <c r="BG293" s="1">
        <f t="shared" si="34"/>
        <v>13</v>
      </c>
    </row>
    <row r="294" spans="1:59" ht="20" customHeight="1" x14ac:dyDescent="0.15">
      <c r="A294" s="8" t="s">
        <v>370</v>
      </c>
      <c r="B294" s="12" t="s">
        <v>115</v>
      </c>
      <c r="C294" s="12" t="s">
        <v>116</v>
      </c>
      <c r="D294" s="12" t="s">
        <v>116</v>
      </c>
      <c r="E294" s="12" t="s">
        <v>116</v>
      </c>
      <c r="F294" s="12" t="s">
        <v>116</v>
      </c>
      <c r="G294" s="12" t="s">
        <v>116</v>
      </c>
      <c r="H294" s="12" t="s">
        <v>115</v>
      </c>
      <c r="I294" s="12" t="s">
        <v>116</v>
      </c>
      <c r="J294" s="12" t="s">
        <v>116</v>
      </c>
      <c r="K294" s="12" t="s">
        <v>116</v>
      </c>
      <c r="L294" s="12" t="s">
        <v>116</v>
      </c>
      <c r="M294" s="12" t="s">
        <v>115</v>
      </c>
      <c r="N294" s="12" t="s">
        <v>116</v>
      </c>
      <c r="O294" s="12" t="s">
        <v>115</v>
      </c>
      <c r="P294" s="12" t="s">
        <v>115</v>
      </c>
      <c r="Q294" s="12" t="s">
        <v>116</v>
      </c>
      <c r="R294" s="12" t="s">
        <v>116</v>
      </c>
      <c r="S294" s="12" t="s">
        <v>115</v>
      </c>
      <c r="T294" s="12" t="s">
        <v>116</v>
      </c>
      <c r="U294" s="12" t="s">
        <v>116</v>
      </c>
      <c r="V294" s="12" t="s">
        <v>116</v>
      </c>
      <c r="W294" s="12" t="s">
        <v>116</v>
      </c>
      <c r="X294" s="12" t="s">
        <v>116</v>
      </c>
      <c r="Y294" s="12" t="s">
        <v>116</v>
      </c>
      <c r="Z294" s="12" t="s">
        <v>116</v>
      </c>
      <c r="AA294" s="12" t="s">
        <v>116</v>
      </c>
      <c r="AB294" s="12" t="s">
        <v>115</v>
      </c>
      <c r="AC294" s="12" t="s">
        <v>116</v>
      </c>
      <c r="AD294" s="12" t="s">
        <v>115</v>
      </c>
      <c r="AE294" s="12" t="s">
        <v>115</v>
      </c>
      <c r="AF294" s="12" t="s">
        <v>116</v>
      </c>
      <c r="AG294" s="12" t="s">
        <v>115</v>
      </c>
      <c r="AH294" s="12" t="s">
        <v>115</v>
      </c>
      <c r="AI294" s="12" t="s">
        <v>116</v>
      </c>
      <c r="AJ294" s="12" t="s">
        <v>116</v>
      </c>
      <c r="AK294" s="12" t="s">
        <v>116</v>
      </c>
      <c r="AL294" s="12" t="s">
        <v>116</v>
      </c>
      <c r="AM294" s="12" t="s">
        <v>116</v>
      </c>
      <c r="AN294" s="12" t="s">
        <v>116</v>
      </c>
      <c r="AO294" s="12" t="s">
        <v>115</v>
      </c>
      <c r="AP294" s="12" t="s">
        <v>116</v>
      </c>
      <c r="AQ294" s="12" t="s">
        <v>116</v>
      </c>
      <c r="AR294" s="12" t="s">
        <v>116</v>
      </c>
      <c r="AS294" s="12" t="s">
        <v>116</v>
      </c>
      <c r="AT294" s="12" t="s">
        <v>116</v>
      </c>
      <c r="AU294" s="12" t="s">
        <v>116</v>
      </c>
      <c r="AV294" s="12" t="s">
        <v>116</v>
      </c>
      <c r="AW294" s="12" t="s">
        <v>116</v>
      </c>
      <c r="AX294" s="12" t="s">
        <v>116</v>
      </c>
      <c r="AY294" s="12" t="s">
        <v>116</v>
      </c>
      <c r="AZ294" s="12" t="s">
        <v>116</v>
      </c>
      <c r="BA294" s="12" t="s">
        <v>116</v>
      </c>
      <c r="BB294" s="12" t="s">
        <v>116</v>
      </c>
      <c r="BC294" s="12" t="s">
        <v>115</v>
      </c>
      <c r="BD294" s="12" t="s">
        <v>116</v>
      </c>
      <c r="BE294" s="12" t="s">
        <v>116</v>
      </c>
      <c r="BG294" s="1">
        <f t="shared" si="34"/>
        <v>13</v>
      </c>
    </row>
    <row r="295" spans="1:59" ht="20" customHeight="1" x14ac:dyDescent="0.15">
      <c r="A295" s="8" t="s">
        <v>371</v>
      </c>
      <c r="B295" s="12" t="s">
        <v>115</v>
      </c>
      <c r="C295" s="12" t="s">
        <v>116</v>
      </c>
      <c r="D295" s="12" t="s">
        <v>116</v>
      </c>
      <c r="E295" s="12" t="s">
        <v>116</v>
      </c>
      <c r="F295" s="12" t="s">
        <v>116</v>
      </c>
      <c r="G295" s="12" t="s">
        <v>116</v>
      </c>
      <c r="H295" s="12" t="s">
        <v>115</v>
      </c>
      <c r="I295" s="12" t="s">
        <v>116</v>
      </c>
      <c r="J295" s="12" t="s">
        <v>116</v>
      </c>
      <c r="K295" s="12" t="s">
        <v>116</v>
      </c>
      <c r="L295" s="12" t="s">
        <v>116</v>
      </c>
      <c r="M295" s="12" t="s">
        <v>115</v>
      </c>
      <c r="N295" s="12" t="s">
        <v>116</v>
      </c>
      <c r="O295" s="12" t="s">
        <v>115</v>
      </c>
      <c r="P295" s="12" t="s">
        <v>115</v>
      </c>
      <c r="Q295" s="12" t="s">
        <v>115</v>
      </c>
      <c r="R295" s="12" t="s">
        <v>116</v>
      </c>
      <c r="S295" s="12" t="s">
        <v>115</v>
      </c>
      <c r="T295" s="12" t="s">
        <v>116</v>
      </c>
      <c r="U295" s="12" t="s">
        <v>116</v>
      </c>
      <c r="V295" s="12" t="s">
        <v>116</v>
      </c>
      <c r="W295" s="12" t="s">
        <v>116</v>
      </c>
      <c r="X295" s="12" t="s">
        <v>116</v>
      </c>
      <c r="Y295" s="12" t="s">
        <v>116</v>
      </c>
      <c r="Z295" s="12" t="s">
        <v>116</v>
      </c>
      <c r="AA295" s="12" t="s">
        <v>116</v>
      </c>
      <c r="AB295" s="12" t="s">
        <v>115</v>
      </c>
      <c r="AC295" s="12" t="s">
        <v>116</v>
      </c>
      <c r="AD295" s="12" t="s">
        <v>115</v>
      </c>
      <c r="AE295" s="12" t="s">
        <v>115</v>
      </c>
      <c r="AF295" s="12" t="s">
        <v>116</v>
      </c>
      <c r="AG295" s="12" t="s">
        <v>115</v>
      </c>
      <c r="AH295" s="12" t="s">
        <v>115</v>
      </c>
      <c r="AI295" s="12" t="s">
        <v>116</v>
      </c>
      <c r="AJ295" s="12" t="s">
        <v>116</v>
      </c>
      <c r="AK295" s="12" t="s">
        <v>116</v>
      </c>
      <c r="AL295" s="12" t="s">
        <v>116</v>
      </c>
      <c r="AM295" s="12" t="s">
        <v>116</v>
      </c>
      <c r="AN295" s="12" t="s">
        <v>116</v>
      </c>
      <c r="AO295" s="12" t="s">
        <v>115</v>
      </c>
      <c r="AP295" s="12" t="s">
        <v>116</v>
      </c>
      <c r="AQ295" s="12" t="s">
        <v>115</v>
      </c>
      <c r="AR295" s="12" t="s">
        <v>116</v>
      </c>
      <c r="AS295" s="12" t="s">
        <v>116</v>
      </c>
      <c r="AT295" s="12" t="s">
        <v>116</v>
      </c>
      <c r="AU295" s="12" t="s">
        <v>116</v>
      </c>
      <c r="AV295" s="12" t="s">
        <v>116</v>
      </c>
      <c r="AW295" s="12" t="s">
        <v>116</v>
      </c>
      <c r="AX295" s="12" t="s">
        <v>116</v>
      </c>
      <c r="AY295" s="12" t="s">
        <v>116</v>
      </c>
      <c r="AZ295" s="12" t="s">
        <v>116</v>
      </c>
      <c r="BA295" s="12" t="s">
        <v>116</v>
      </c>
      <c r="BB295" s="12" t="s">
        <v>116</v>
      </c>
      <c r="BC295" s="12" t="s">
        <v>115</v>
      </c>
      <c r="BD295" s="12" t="s">
        <v>116</v>
      </c>
      <c r="BE295" s="12" t="s">
        <v>116</v>
      </c>
      <c r="BG295" s="1">
        <f t="shared" si="34"/>
        <v>15</v>
      </c>
    </row>
    <row r="296" spans="1:59" ht="20" customHeight="1" x14ac:dyDescent="0.15">
      <c r="A296" s="8" t="s">
        <v>372</v>
      </c>
      <c r="B296" s="12" t="s">
        <v>115</v>
      </c>
      <c r="C296" s="12" t="s">
        <v>116</v>
      </c>
      <c r="D296" s="12" t="s">
        <v>116</v>
      </c>
      <c r="E296" s="12" t="s">
        <v>116</v>
      </c>
      <c r="F296" s="12" t="s">
        <v>116</v>
      </c>
      <c r="G296" s="12" t="s">
        <v>116</v>
      </c>
      <c r="H296" s="12" t="s">
        <v>115</v>
      </c>
      <c r="I296" s="12" t="s">
        <v>116</v>
      </c>
      <c r="J296" s="12" t="s">
        <v>116</v>
      </c>
      <c r="K296" s="12" t="s">
        <v>116</v>
      </c>
      <c r="L296" s="12" t="s">
        <v>116</v>
      </c>
      <c r="M296" s="12" t="s">
        <v>115</v>
      </c>
      <c r="N296" s="12" t="s">
        <v>116</v>
      </c>
      <c r="O296" s="12" t="s">
        <v>115</v>
      </c>
      <c r="P296" s="12" t="s">
        <v>115</v>
      </c>
      <c r="Q296" s="12" t="s">
        <v>116</v>
      </c>
      <c r="R296" s="12" t="s">
        <v>116</v>
      </c>
      <c r="S296" s="12" t="s">
        <v>115</v>
      </c>
      <c r="T296" s="12" t="s">
        <v>116</v>
      </c>
      <c r="U296" s="12" t="s">
        <v>116</v>
      </c>
      <c r="V296" s="12" t="s">
        <v>116</v>
      </c>
      <c r="W296" s="12" t="s">
        <v>116</v>
      </c>
      <c r="X296" s="12" t="s">
        <v>116</v>
      </c>
      <c r="Y296" s="12" t="s">
        <v>116</v>
      </c>
      <c r="Z296" s="12" t="s">
        <v>116</v>
      </c>
      <c r="AA296" s="12" t="s">
        <v>116</v>
      </c>
      <c r="AB296" s="12" t="s">
        <v>115</v>
      </c>
      <c r="AC296" s="12" t="s">
        <v>116</v>
      </c>
      <c r="AD296" s="12" t="s">
        <v>115</v>
      </c>
      <c r="AE296" s="12" t="s">
        <v>115</v>
      </c>
      <c r="AF296" s="12" t="s">
        <v>116</v>
      </c>
      <c r="AG296" s="12" t="s">
        <v>115</v>
      </c>
      <c r="AH296" s="12" t="s">
        <v>115</v>
      </c>
      <c r="AI296" s="12" t="s">
        <v>116</v>
      </c>
      <c r="AJ296" s="12" t="s">
        <v>116</v>
      </c>
      <c r="AK296" s="12" t="s">
        <v>116</v>
      </c>
      <c r="AL296" s="12" t="s">
        <v>116</v>
      </c>
      <c r="AM296" s="12" t="s">
        <v>116</v>
      </c>
      <c r="AN296" s="12" t="s">
        <v>116</v>
      </c>
      <c r="AO296" s="12" t="s">
        <v>115</v>
      </c>
      <c r="AP296" s="12" t="s">
        <v>116</v>
      </c>
      <c r="AQ296" s="12" t="s">
        <v>116</v>
      </c>
      <c r="AR296" s="12" t="s">
        <v>116</v>
      </c>
      <c r="AS296" s="12" t="s">
        <v>116</v>
      </c>
      <c r="AT296" s="12" t="s">
        <v>116</v>
      </c>
      <c r="AU296" s="12" t="s">
        <v>116</v>
      </c>
      <c r="AV296" s="12" t="s">
        <v>116</v>
      </c>
      <c r="AW296" s="12" t="s">
        <v>116</v>
      </c>
      <c r="AX296" s="12" t="s">
        <v>116</v>
      </c>
      <c r="AY296" s="12" t="s">
        <v>116</v>
      </c>
      <c r="AZ296" s="12" t="s">
        <v>116</v>
      </c>
      <c r="BA296" s="12" t="s">
        <v>116</v>
      </c>
      <c r="BB296" s="12" t="s">
        <v>116</v>
      </c>
      <c r="BC296" s="12" t="s">
        <v>115</v>
      </c>
      <c r="BD296" s="12" t="s">
        <v>116</v>
      </c>
      <c r="BE296" s="12" t="s">
        <v>116</v>
      </c>
      <c r="BG296" s="1">
        <f t="shared" si="34"/>
        <v>13</v>
      </c>
    </row>
    <row r="297" spans="1:59" ht="20" customHeight="1" x14ac:dyDescent="0.15">
      <c r="A297" s="8" t="s">
        <v>373</v>
      </c>
      <c r="B297" s="12" t="s">
        <v>115</v>
      </c>
      <c r="C297" s="12" t="s">
        <v>116</v>
      </c>
      <c r="D297" s="12" t="s">
        <v>116</v>
      </c>
      <c r="E297" s="12" t="s">
        <v>116</v>
      </c>
      <c r="F297" s="12" t="s">
        <v>116</v>
      </c>
      <c r="G297" s="12" t="s">
        <v>116</v>
      </c>
      <c r="H297" s="12" t="s">
        <v>115</v>
      </c>
      <c r="I297" s="12" t="s">
        <v>116</v>
      </c>
      <c r="J297" s="12" t="s">
        <v>116</v>
      </c>
      <c r="K297" s="12" t="s">
        <v>116</v>
      </c>
      <c r="L297" s="12" t="s">
        <v>116</v>
      </c>
      <c r="M297" s="12" t="s">
        <v>116</v>
      </c>
      <c r="N297" s="12" t="s">
        <v>116</v>
      </c>
      <c r="O297" s="12" t="s">
        <v>115</v>
      </c>
      <c r="P297" s="12" t="s">
        <v>116</v>
      </c>
      <c r="Q297" s="12" t="s">
        <v>115</v>
      </c>
      <c r="R297" s="12" t="s">
        <v>116</v>
      </c>
      <c r="S297" s="12" t="s">
        <v>115</v>
      </c>
      <c r="T297" s="12" t="s">
        <v>116</v>
      </c>
      <c r="U297" s="12" t="s">
        <v>116</v>
      </c>
      <c r="V297" s="12" t="s">
        <v>116</v>
      </c>
      <c r="W297" s="12" t="s">
        <v>116</v>
      </c>
      <c r="X297" s="12" t="s">
        <v>116</v>
      </c>
      <c r="Y297" s="12" t="s">
        <v>116</v>
      </c>
      <c r="Z297" s="12" t="s">
        <v>116</v>
      </c>
      <c r="AA297" s="12" t="s">
        <v>116</v>
      </c>
      <c r="AB297" s="12" t="s">
        <v>115</v>
      </c>
      <c r="AC297" s="12" t="s">
        <v>116</v>
      </c>
      <c r="AD297" s="12" t="s">
        <v>115</v>
      </c>
      <c r="AE297" s="12" t="s">
        <v>115</v>
      </c>
      <c r="AF297" s="12" t="s">
        <v>116</v>
      </c>
      <c r="AG297" s="12" t="s">
        <v>115</v>
      </c>
      <c r="AH297" s="12" t="s">
        <v>115</v>
      </c>
      <c r="AI297" s="12" t="s">
        <v>116</v>
      </c>
      <c r="AJ297" s="12" t="s">
        <v>116</v>
      </c>
      <c r="AK297" s="12" t="s">
        <v>116</v>
      </c>
      <c r="AL297" s="12" t="s">
        <v>116</v>
      </c>
      <c r="AM297" s="12" t="s">
        <v>116</v>
      </c>
      <c r="AN297" s="12" t="s">
        <v>116</v>
      </c>
      <c r="AO297" s="12" t="s">
        <v>115</v>
      </c>
      <c r="AP297" s="12" t="s">
        <v>116</v>
      </c>
      <c r="AQ297" s="12" t="s">
        <v>116</v>
      </c>
      <c r="AR297" s="12" t="s">
        <v>116</v>
      </c>
      <c r="AS297" s="12" t="s">
        <v>116</v>
      </c>
      <c r="AT297" s="12" t="s">
        <v>116</v>
      </c>
      <c r="AU297" s="12" t="s">
        <v>116</v>
      </c>
      <c r="AV297" s="12" t="s">
        <v>116</v>
      </c>
      <c r="AW297" s="12" t="s">
        <v>116</v>
      </c>
      <c r="AX297" s="12" t="s">
        <v>116</v>
      </c>
      <c r="AY297" s="12" t="s">
        <v>116</v>
      </c>
      <c r="AZ297" s="12" t="s">
        <v>116</v>
      </c>
      <c r="BA297" s="12" t="s">
        <v>116</v>
      </c>
      <c r="BB297" s="12" t="s">
        <v>116</v>
      </c>
      <c r="BC297" s="12" t="s">
        <v>115</v>
      </c>
      <c r="BD297" s="12" t="s">
        <v>116</v>
      </c>
      <c r="BE297" s="12" t="s">
        <v>116</v>
      </c>
      <c r="BG297" s="1">
        <f t="shared" si="34"/>
        <v>12</v>
      </c>
    </row>
    <row r="298" spans="1:59" ht="20" customHeight="1" x14ac:dyDescent="0.15">
      <c r="A298" s="8" t="s">
        <v>374</v>
      </c>
      <c r="B298" s="12" t="s">
        <v>115</v>
      </c>
      <c r="C298" s="12" t="s">
        <v>116</v>
      </c>
      <c r="D298" s="12" t="s">
        <v>116</v>
      </c>
      <c r="E298" s="12" t="s">
        <v>116</v>
      </c>
      <c r="F298" s="12" t="s">
        <v>116</v>
      </c>
      <c r="G298" s="12" t="s">
        <v>116</v>
      </c>
      <c r="H298" s="12" t="s">
        <v>115</v>
      </c>
      <c r="I298" s="12" t="s">
        <v>115</v>
      </c>
      <c r="J298" s="12" t="s">
        <v>116</v>
      </c>
      <c r="K298" s="12" t="s">
        <v>116</v>
      </c>
      <c r="L298" s="12" t="s">
        <v>116</v>
      </c>
      <c r="M298" s="12" t="s">
        <v>116</v>
      </c>
      <c r="N298" s="12" t="s">
        <v>116</v>
      </c>
      <c r="O298" s="12" t="s">
        <v>115</v>
      </c>
      <c r="P298" s="12" t="s">
        <v>115</v>
      </c>
      <c r="Q298" s="12" t="s">
        <v>116</v>
      </c>
      <c r="R298" s="12" t="s">
        <v>115</v>
      </c>
      <c r="S298" s="12" t="s">
        <v>116</v>
      </c>
      <c r="T298" s="12" t="s">
        <v>116</v>
      </c>
      <c r="U298" s="12" t="s">
        <v>116</v>
      </c>
      <c r="V298" s="12" t="s">
        <v>115</v>
      </c>
      <c r="W298" s="12" t="s">
        <v>116</v>
      </c>
      <c r="X298" s="12" t="s">
        <v>116</v>
      </c>
      <c r="Y298" s="12" t="s">
        <v>116</v>
      </c>
      <c r="Z298" s="12" t="s">
        <v>116</v>
      </c>
      <c r="AA298" s="12" t="s">
        <v>116</v>
      </c>
      <c r="AB298" s="12" t="s">
        <v>115</v>
      </c>
      <c r="AC298" s="12" t="s">
        <v>115</v>
      </c>
      <c r="AD298" s="12" t="s">
        <v>115</v>
      </c>
      <c r="AE298" s="12" t="s">
        <v>115</v>
      </c>
      <c r="AF298" s="12" t="s">
        <v>116</v>
      </c>
      <c r="AG298" s="12" t="s">
        <v>115</v>
      </c>
      <c r="AH298" s="12" t="s">
        <v>115</v>
      </c>
      <c r="AI298" s="12" t="s">
        <v>116</v>
      </c>
      <c r="AJ298" s="12" t="s">
        <v>116</v>
      </c>
      <c r="AK298" s="12" t="s">
        <v>116</v>
      </c>
      <c r="AL298" s="12" t="s">
        <v>116</v>
      </c>
      <c r="AM298" s="12" t="s">
        <v>116</v>
      </c>
      <c r="AN298" s="12" t="s">
        <v>116</v>
      </c>
      <c r="AO298" s="12" t="s">
        <v>115</v>
      </c>
      <c r="AP298" s="12" t="s">
        <v>116</v>
      </c>
      <c r="AQ298" s="12" t="s">
        <v>116</v>
      </c>
      <c r="AR298" s="12" t="s">
        <v>116</v>
      </c>
      <c r="AS298" s="12" t="s">
        <v>116</v>
      </c>
      <c r="AT298" s="12" t="s">
        <v>116</v>
      </c>
      <c r="AU298" s="12" t="s">
        <v>116</v>
      </c>
      <c r="AV298" s="12" t="s">
        <v>116</v>
      </c>
      <c r="AW298" s="12" t="s">
        <v>116</v>
      </c>
      <c r="AX298" s="12" t="s">
        <v>116</v>
      </c>
      <c r="AY298" s="12" t="s">
        <v>116</v>
      </c>
      <c r="AZ298" s="12" t="s">
        <v>116</v>
      </c>
      <c r="BA298" s="12" t="s">
        <v>116</v>
      </c>
      <c r="BB298" s="12" t="s">
        <v>116</v>
      </c>
      <c r="BC298" s="12" t="s">
        <v>115</v>
      </c>
      <c r="BD298" s="12" t="s">
        <v>116</v>
      </c>
      <c r="BE298" s="12" t="s">
        <v>116</v>
      </c>
      <c r="BG298" s="1">
        <f t="shared" si="34"/>
        <v>15</v>
      </c>
    </row>
    <row r="299" spans="1:59" ht="20" customHeight="1" x14ac:dyDescent="0.15">
      <c r="A299" s="8" t="s">
        <v>375</v>
      </c>
      <c r="B299" s="12" t="s">
        <v>115</v>
      </c>
      <c r="C299" s="12" t="s">
        <v>116</v>
      </c>
      <c r="D299" s="12" t="s">
        <v>116</v>
      </c>
      <c r="E299" s="12" t="s">
        <v>116</v>
      </c>
      <c r="F299" s="12" t="s">
        <v>116</v>
      </c>
      <c r="G299" s="12" t="s">
        <v>116</v>
      </c>
      <c r="H299" s="12" t="s">
        <v>115</v>
      </c>
      <c r="I299" s="12" t="s">
        <v>116</v>
      </c>
      <c r="J299" s="12" t="s">
        <v>116</v>
      </c>
      <c r="K299" s="12" t="s">
        <v>116</v>
      </c>
      <c r="L299" s="12" t="s">
        <v>115</v>
      </c>
      <c r="M299" s="12" t="s">
        <v>115</v>
      </c>
      <c r="N299" s="12" t="s">
        <v>116</v>
      </c>
      <c r="O299" s="12" t="s">
        <v>115</v>
      </c>
      <c r="P299" s="12" t="s">
        <v>115</v>
      </c>
      <c r="Q299" s="12" t="s">
        <v>116</v>
      </c>
      <c r="R299" s="12" t="s">
        <v>116</v>
      </c>
      <c r="S299" s="12" t="s">
        <v>115</v>
      </c>
      <c r="T299" s="12" t="s">
        <v>116</v>
      </c>
      <c r="U299" s="12" t="s">
        <v>116</v>
      </c>
      <c r="V299" s="12" t="s">
        <v>116</v>
      </c>
      <c r="W299" s="12" t="s">
        <v>116</v>
      </c>
      <c r="X299" s="12" t="s">
        <v>116</v>
      </c>
      <c r="Y299" s="12" t="s">
        <v>116</v>
      </c>
      <c r="Z299" s="12" t="s">
        <v>116</v>
      </c>
      <c r="AA299" s="12" t="s">
        <v>116</v>
      </c>
      <c r="AB299" s="12" t="s">
        <v>115</v>
      </c>
      <c r="AC299" s="12" t="s">
        <v>116</v>
      </c>
      <c r="AD299" s="12" t="s">
        <v>115</v>
      </c>
      <c r="AE299" s="12" t="s">
        <v>115</v>
      </c>
      <c r="AF299" s="12" t="s">
        <v>116</v>
      </c>
      <c r="AG299" s="12" t="s">
        <v>115</v>
      </c>
      <c r="AH299" s="12" t="s">
        <v>115</v>
      </c>
      <c r="AI299" s="12" t="s">
        <v>116</v>
      </c>
      <c r="AJ299" s="12" t="s">
        <v>116</v>
      </c>
      <c r="AK299" s="12" t="s">
        <v>116</v>
      </c>
      <c r="AL299" s="12" t="s">
        <v>115</v>
      </c>
      <c r="AM299" s="12" t="s">
        <v>116</v>
      </c>
      <c r="AN299" s="12" t="s">
        <v>116</v>
      </c>
      <c r="AO299" s="12" t="s">
        <v>115</v>
      </c>
      <c r="AP299" s="12" t="s">
        <v>115</v>
      </c>
      <c r="AQ299" s="12" t="s">
        <v>116</v>
      </c>
      <c r="AR299" s="12" t="s">
        <v>116</v>
      </c>
      <c r="AS299" s="12" t="s">
        <v>116</v>
      </c>
      <c r="AT299" s="12" t="s">
        <v>116</v>
      </c>
      <c r="AU299" s="12" t="s">
        <v>116</v>
      </c>
      <c r="AV299" s="12" t="s">
        <v>116</v>
      </c>
      <c r="AW299" s="12" t="s">
        <v>116</v>
      </c>
      <c r="AX299" s="12" t="s">
        <v>116</v>
      </c>
      <c r="AY299" s="12" t="s">
        <v>115</v>
      </c>
      <c r="AZ299" s="12" t="s">
        <v>116</v>
      </c>
      <c r="BA299" s="12" t="s">
        <v>116</v>
      </c>
      <c r="BB299" s="12" t="s">
        <v>116</v>
      </c>
      <c r="BC299" s="12" t="s">
        <v>115</v>
      </c>
      <c r="BD299" s="12" t="s">
        <v>115</v>
      </c>
      <c r="BE299" s="12" t="s">
        <v>116</v>
      </c>
      <c r="BG299" s="1">
        <f t="shared" si="34"/>
        <v>18</v>
      </c>
    </row>
    <row r="300" spans="1:59" ht="20" customHeight="1" x14ac:dyDescent="0.15">
      <c r="A300" s="8" t="s">
        <v>376</v>
      </c>
      <c r="B300" s="12" t="s">
        <v>115</v>
      </c>
      <c r="C300" s="12" t="s">
        <v>115</v>
      </c>
      <c r="D300" s="12" t="s">
        <v>115</v>
      </c>
      <c r="E300" s="12" t="s">
        <v>115</v>
      </c>
      <c r="F300" s="12" t="s">
        <v>116</v>
      </c>
      <c r="G300" s="12" t="s">
        <v>115</v>
      </c>
      <c r="H300" s="12" t="s">
        <v>115</v>
      </c>
      <c r="I300" s="12" t="s">
        <v>116</v>
      </c>
      <c r="J300" s="12" t="s">
        <v>116</v>
      </c>
      <c r="K300" s="12" t="s">
        <v>116</v>
      </c>
      <c r="L300" s="12" t="s">
        <v>116</v>
      </c>
      <c r="M300" s="12" t="s">
        <v>116</v>
      </c>
      <c r="N300" s="12" t="s">
        <v>116</v>
      </c>
      <c r="O300" s="12" t="s">
        <v>115</v>
      </c>
      <c r="P300" s="12" t="s">
        <v>116</v>
      </c>
      <c r="Q300" s="12" t="s">
        <v>116</v>
      </c>
      <c r="R300" s="12" t="s">
        <v>116</v>
      </c>
      <c r="S300" s="12" t="s">
        <v>116</v>
      </c>
      <c r="T300" s="12" t="s">
        <v>116</v>
      </c>
      <c r="U300" s="12" t="s">
        <v>116</v>
      </c>
      <c r="V300" s="12" t="s">
        <v>115</v>
      </c>
      <c r="W300" s="12" t="s">
        <v>116</v>
      </c>
      <c r="X300" s="12" t="s">
        <v>116</v>
      </c>
      <c r="Y300" s="12" t="s">
        <v>116</v>
      </c>
      <c r="Z300" s="12" t="s">
        <v>116</v>
      </c>
      <c r="AA300" s="12" t="s">
        <v>116</v>
      </c>
      <c r="AB300" s="12" t="s">
        <v>115</v>
      </c>
      <c r="AC300" s="12" t="s">
        <v>116</v>
      </c>
      <c r="AD300" s="12" t="s">
        <v>115</v>
      </c>
      <c r="AE300" s="12" t="s">
        <v>115</v>
      </c>
      <c r="AF300" s="12" t="s">
        <v>116</v>
      </c>
      <c r="AG300" s="12" t="s">
        <v>115</v>
      </c>
      <c r="AH300" s="12" t="s">
        <v>115</v>
      </c>
      <c r="AI300" s="12" t="s">
        <v>115</v>
      </c>
      <c r="AJ300" s="12" t="s">
        <v>116</v>
      </c>
      <c r="AK300" s="12" t="s">
        <v>116</v>
      </c>
      <c r="AL300" s="12" t="s">
        <v>115</v>
      </c>
      <c r="AM300" s="12" t="s">
        <v>116</v>
      </c>
      <c r="AN300" s="12" t="s">
        <v>116</v>
      </c>
      <c r="AO300" s="12" t="s">
        <v>115</v>
      </c>
      <c r="AP300" s="12" t="s">
        <v>116</v>
      </c>
      <c r="AQ300" s="12" t="s">
        <v>116</v>
      </c>
      <c r="AR300" s="12" t="s">
        <v>116</v>
      </c>
      <c r="AS300" s="12" t="s">
        <v>116</v>
      </c>
      <c r="AT300" s="12" t="s">
        <v>116</v>
      </c>
      <c r="AU300" s="12" t="s">
        <v>116</v>
      </c>
      <c r="AV300" s="12" t="s">
        <v>116</v>
      </c>
      <c r="AW300" s="12" t="s">
        <v>116</v>
      </c>
      <c r="AX300" s="12" t="s">
        <v>116</v>
      </c>
      <c r="AY300" s="12" t="s">
        <v>116</v>
      </c>
      <c r="AZ300" s="12" t="s">
        <v>116</v>
      </c>
      <c r="BA300" s="12" t="s">
        <v>116</v>
      </c>
      <c r="BB300" s="12" t="s">
        <v>116</v>
      </c>
      <c r="BC300" s="12" t="s">
        <v>115</v>
      </c>
      <c r="BD300" s="12" t="s">
        <v>115</v>
      </c>
      <c r="BE300" s="12" t="s">
        <v>116</v>
      </c>
      <c r="BG300" s="1">
        <f t="shared" si="34"/>
        <v>18</v>
      </c>
    </row>
    <row r="301" spans="1:59" ht="20" customHeight="1" x14ac:dyDescent="0.15">
      <c r="A301" s="21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4"/>
      <c r="BG301" s="14"/>
    </row>
    <row r="302" spans="1:59" ht="20" customHeight="1" x14ac:dyDescent="0.15">
      <c r="A302" s="8" t="s">
        <v>377</v>
      </c>
      <c r="B302" s="12" t="s">
        <v>115</v>
      </c>
      <c r="C302" s="12" t="s">
        <v>116</v>
      </c>
      <c r="D302" s="12" t="s">
        <v>116</v>
      </c>
      <c r="E302" s="12" t="s">
        <v>116</v>
      </c>
      <c r="F302" s="12" t="s">
        <v>116</v>
      </c>
      <c r="G302" s="12" t="s">
        <v>116</v>
      </c>
      <c r="H302" s="12" t="s">
        <v>115</v>
      </c>
      <c r="I302" s="12" t="s">
        <v>115</v>
      </c>
      <c r="J302" s="12" t="s">
        <v>116</v>
      </c>
      <c r="K302" s="12" t="s">
        <v>116</v>
      </c>
      <c r="L302" s="12" t="s">
        <v>116</v>
      </c>
      <c r="M302" s="12" t="s">
        <v>115</v>
      </c>
      <c r="N302" s="12" t="s">
        <v>116</v>
      </c>
      <c r="O302" s="12" t="s">
        <v>115</v>
      </c>
      <c r="P302" s="12" t="s">
        <v>115</v>
      </c>
      <c r="Q302" s="12" t="s">
        <v>115</v>
      </c>
      <c r="R302" s="12" t="s">
        <v>116</v>
      </c>
      <c r="S302" s="12" t="s">
        <v>115</v>
      </c>
      <c r="T302" s="12" t="s">
        <v>115</v>
      </c>
      <c r="U302" s="12" t="s">
        <v>116</v>
      </c>
      <c r="V302" s="12" t="s">
        <v>115</v>
      </c>
      <c r="W302" s="12" t="s">
        <v>116</v>
      </c>
      <c r="X302" s="12" t="s">
        <v>116</v>
      </c>
      <c r="Y302" s="12" t="s">
        <v>116</v>
      </c>
      <c r="Z302" s="12" t="s">
        <v>115</v>
      </c>
      <c r="AA302" s="12" t="s">
        <v>116</v>
      </c>
      <c r="AB302" s="12" t="s">
        <v>115</v>
      </c>
      <c r="AC302" s="12" t="s">
        <v>116</v>
      </c>
      <c r="AD302" s="12" t="s">
        <v>116</v>
      </c>
      <c r="AE302" s="12" t="s">
        <v>115</v>
      </c>
      <c r="AF302" s="12" t="s">
        <v>116</v>
      </c>
      <c r="AG302" s="12" t="s">
        <v>115</v>
      </c>
      <c r="AH302" s="12" t="s">
        <v>115</v>
      </c>
      <c r="AI302" s="12" t="s">
        <v>116</v>
      </c>
      <c r="AJ302" s="12" t="s">
        <v>116</v>
      </c>
      <c r="AK302" s="12" t="s">
        <v>116</v>
      </c>
      <c r="AL302" s="12" t="s">
        <v>116</v>
      </c>
      <c r="AM302" s="12" t="s">
        <v>116</v>
      </c>
      <c r="AN302" s="12" t="s">
        <v>116</v>
      </c>
      <c r="AO302" s="12" t="s">
        <v>115</v>
      </c>
      <c r="AP302" s="12" t="s">
        <v>116</v>
      </c>
      <c r="AQ302" s="12" t="s">
        <v>115</v>
      </c>
      <c r="AR302" s="12" t="s">
        <v>116</v>
      </c>
      <c r="AS302" s="12" t="s">
        <v>116</v>
      </c>
      <c r="AT302" s="12" t="s">
        <v>116</v>
      </c>
      <c r="AU302" s="12" t="s">
        <v>116</v>
      </c>
      <c r="AV302" s="12" t="s">
        <v>116</v>
      </c>
      <c r="AW302" s="12" t="s">
        <v>116</v>
      </c>
      <c r="AX302" s="12" t="s">
        <v>116</v>
      </c>
      <c r="AY302" s="12" t="s">
        <v>116</v>
      </c>
      <c r="AZ302" s="12" t="s">
        <v>116</v>
      </c>
      <c r="BA302" s="12" t="s">
        <v>116</v>
      </c>
      <c r="BB302" s="12" t="s">
        <v>116</v>
      </c>
      <c r="BC302" s="12" t="s">
        <v>115</v>
      </c>
      <c r="BD302" s="12" t="s">
        <v>115</v>
      </c>
      <c r="BE302" s="12" t="s">
        <v>116</v>
      </c>
      <c r="BG302" s="1">
        <f t="shared" si="34"/>
        <v>19</v>
      </c>
    </row>
    <row r="303" spans="1:59" ht="20" customHeight="1" x14ac:dyDescent="0.15">
      <c r="A303" s="8" t="s">
        <v>378</v>
      </c>
      <c r="B303" s="12" t="s">
        <v>115</v>
      </c>
      <c r="C303" s="12" t="s">
        <v>116</v>
      </c>
      <c r="D303" s="12" t="s">
        <v>116</v>
      </c>
      <c r="E303" s="12" t="s">
        <v>116</v>
      </c>
      <c r="F303" s="12" t="s">
        <v>116</v>
      </c>
      <c r="G303" s="12" t="s">
        <v>116</v>
      </c>
      <c r="H303" s="12" t="s">
        <v>115</v>
      </c>
      <c r="I303" s="12" t="s">
        <v>115</v>
      </c>
      <c r="J303" s="12" t="s">
        <v>116</v>
      </c>
      <c r="K303" s="12" t="s">
        <v>116</v>
      </c>
      <c r="L303" s="12" t="s">
        <v>116</v>
      </c>
      <c r="M303" s="12" t="s">
        <v>116</v>
      </c>
      <c r="N303" s="12" t="s">
        <v>116</v>
      </c>
      <c r="O303" s="12" t="s">
        <v>115</v>
      </c>
      <c r="P303" s="12" t="s">
        <v>115</v>
      </c>
      <c r="Q303" s="12" t="s">
        <v>115</v>
      </c>
      <c r="R303" s="12" t="s">
        <v>116</v>
      </c>
      <c r="S303" s="12" t="s">
        <v>115</v>
      </c>
      <c r="T303" s="12" t="s">
        <v>116</v>
      </c>
      <c r="U303" s="12" t="s">
        <v>116</v>
      </c>
      <c r="V303" s="12" t="s">
        <v>115</v>
      </c>
      <c r="W303" s="12" t="s">
        <v>116</v>
      </c>
      <c r="X303" s="12" t="s">
        <v>116</v>
      </c>
      <c r="Y303" s="12" t="s">
        <v>116</v>
      </c>
      <c r="Z303" s="12" t="s">
        <v>116</v>
      </c>
      <c r="AA303" s="12" t="s">
        <v>116</v>
      </c>
      <c r="AB303" s="12" t="s">
        <v>115</v>
      </c>
      <c r="AC303" s="12" t="s">
        <v>116</v>
      </c>
      <c r="AD303" s="12" t="s">
        <v>116</v>
      </c>
      <c r="AE303" s="12" t="s">
        <v>115</v>
      </c>
      <c r="AF303" s="12" t="s">
        <v>116</v>
      </c>
      <c r="AG303" s="12" t="s">
        <v>115</v>
      </c>
      <c r="AH303" s="12" t="s">
        <v>116</v>
      </c>
      <c r="AI303" s="12" t="s">
        <v>116</v>
      </c>
      <c r="AJ303" s="12" t="s">
        <v>116</v>
      </c>
      <c r="AK303" s="12" t="s">
        <v>116</v>
      </c>
      <c r="AL303" s="12" t="s">
        <v>116</v>
      </c>
      <c r="AM303" s="12" t="s">
        <v>116</v>
      </c>
      <c r="AN303" s="12" t="s">
        <v>116</v>
      </c>
      <c r="AO303" s="12" t="s">
        <v>115</v>
      </c>
      <c r="AP303" s="12" t="s">
        <v>116</v>
      </c>
      <c r="AQ303" s="12" t="s">
        <v>115</v>
      </c>
      <c r="AR303" s="12" t="s">
        <v>116</v>
      </c>
      <c r="AS303" s="12" t="s">
        <v>116</v>
      </c>
      <c r="AT303" s="12" t="s">
        <v>116</v>
      </c>
      <c r="AU303" s="12" t="s">
        <v>116</v>
      </c>
      <c r="AV303" s="12" t="s">
        <v>116</v>
      </c>
      <c r="AW303" s="12" t="s">
        <v>116</v>
      </c>
      <c r="AX303" s="12" t="s">
        <v>116</v>
      </c>
      <c r="AY303" s="12" t="s">
        <v>116</v>
      </c>
      <c r="AZ303" s="12" t="s">
        <v>116</v>
      </c>
      <c r="BA303" s="12" t="s">
        <v>116</v>
      </c>
      <c r="BB303" s="12" t="s">
        <v>116</v>
      </c>
      <c r="BC303" s="12" t="s">
        <v>115</v>
      </c>
      <c r="BD303" s="12" t="s">
        <v>115</v>
      </c>
      <c r="BE303" s="12" t="s">
        <v>116</v>
      </c>
      <c r="BG303" s="1">
        <f t="shared" ref="BG303:BG314" si="35">COUNTIF(B303:BE303,"F")</f>
        <v>15</v>
      </c>
    </row>
    <row r="304" spans="1:59" ht="20" customHeight="1" x14ac:dyDescent="0.15">
      <c r="A304" s="8" t="s">
        <v>379</v>
      </c>
      <c r="B304" s="12" t="s">
        <v>115</v>
      </c>
      <c r="C304" s="12" t="s">
        <v>116</v>
      </c>
      <c r="D304" s="12" t="s">
        <v>116</v>
      </c>
      <c r="E304" s="12" t="s">
        <v>116</v>
      </c>
      <c r="F304" s="12" t="s">
        <v>116</v>
      </c>
      <c r="G304" s="12" t="s">
        <v>116</v>
      </c>
      <c r="H304" s="12" t="s">
        <v>115</v>
      </c>
      <c r="I304" s="12" t="s">
        <v>115</v>
      </c>
      <c r="J304" s="12" t="s">
        <v>116</v>
      </c>
      <c r="K304" s="12" t="s">
        <v>116</v>
      </c>
      <c r="L304" s="12" t="s">
        <v>116</v>
      </c>
      <c r="M304" s="12" t="s">
        <v>116</v>
      </c>
      <c r="N304" s="12" t="s">
        <v>116</v>
      </c>
      <c r="O304" s="12" t="s">
        <v>115</v>
      </c>
      <c r="P304" s="12" t="s">
        <v>115</v>
      </c>
      <c r="Q304" s="12" t="s">
        <v>116</v>
      </c>
      <c r="R304" s="12" t="s">
        <v>116</v>
      </c>
      <c r="S304" s="12" t="s">
        <v>115</v>
      </c>
      <c r="T304" s="12" t="s">
        <v>116</v>
      </c>
      <c r="U304" s="12" t="s">
        <v>116</v>
      </c>
      <c r="V304" s="12" t="s">
        <v>115</v>
      </c>
      <c r="W304" s="12" t="s">
        <v>116</v>
      </c>
      <c r="X304" s="12" t="s">
        <v>116</v>
      </c>
      <c r="Y304" s="12" t="s">
        <v>116</v>
      </c>
      <c r="Z304" s="12" t="s">
        <v>116</v>
      </c>
      <c r="AA304" s="12" t="s">
        <v>116</v>
      </c>
      <c r="AB304" s="12" t="s">
        <v>115</v>
      </c>
      <c r="AC304" s="12" t="s">
        <v>116</v>
      </c>
      <c r="AD304" s="12" t="s">
        <v>116</v>
      </c>
      <c r="AE304" s="12" t="s">
        <v>115</v>
      </c>
      <c r="AF304" s="12" t="s">
        <v>116</v>
      </c>
      <c r="AG304" s="12" t="s">
        <v>115</v>
      </c>
      <c r="AH304" s="12" t="s">
        <v>116</v>
      </c>
      <c r="AI304" s="12" t="s">
        <v>116</v>
      </c>
      <c r="AJ304" s="12" t="s">
        <v>116</v>
      </c>
      <c r="AK304" s="12" t="s">
        <v>116</v>
      </c>
      <c r="AL304" s="12" t="s">
        <v>116</v>
      </c>
      <c r="AM304" s="12" t="s">
        <v>116</v>
      </c>
      <c r="AN304" s="12" t="s">
        <v>116</v>
      </c>
      <c r="AO304" s="12" t="s">
        <v>116</v>
      </c>
      <c r="AP304" s="12" t="s">
        <v>116</v>
      </c>
      <c r="AQ304" s="12" t="s">
        <v>115</v>
      </c>
      <c r="AR304" s="12" t="s">
        <v>116</v>
      </c>
      <c r="AS304" s="12" t="s">
        <v>116</v>
      </c>
      <c r="AT304" s="12" t="s">
        <v>116</v>
      </c>
      <c r="AU304" s="12" t="s">
        <v>116</v>
      </c>
      <c r="AV304" s="12" t="s">
        <v>116</v>
      </c>
      <c r="AW304" s="12" t="s">
        <v>116</v>
      </c>
      <c r="AX304" s="12" t="s">
        <v>116</v>
      </c>
      <c r="AY304" s="12" t="s">
        <v>116</v>
      </c>
      <c r="AZ304" s="12" t="s">
        <v>116</v>
      </c>
      <c r="BA304" s="12" t="s">
        <v>116</v>
      </c>
      <c r="BB304" s="12" t="s">
        <v>116</v>
      </c>
      <c r="BC304" s="12" t="s">
        <v>115</v>
      </c>
      <c r="BD304" s="12" t="s">
        <v>115</v>
      </c>
      <c r="BE304" s="12" t="s">
        <v>116</v>
      </c>
      <c r="BG304" s="1">
        <f t="shared" si="35"/>
        <v>13</v>
      </c>
    </row>
    <row r="305" spans="1:59" ht="20" customHeight="1" x14ac:dyDescent="0.15">
      <c r="A305" s="8" t="s">
        <v>380</v>
      </c>
      <c r="B305" s="12" t="s">
        <v>115</v>
      </c>
      <c r="C305" s="12" t="s">
        <v>116</v>
      </c>
      <c r="D305" s="12" t="s">
        <v>116</v>
      </c>
      <c r="E305" s="12" t="s">
        <v>116</v>
      </c>
      <c r="F305" s="12" t="s">
        <v>116</v>
      </c>
      <c r="G305" s="12" t="s">
        <v>116</v>
      </c>
      <c r="H305" s="12" t="s">
        <v>115</v>
      </c>
      <c r="I305" s="12" t="s">
        <v>115</v>
      </c>
      <c r="J305" s="12" t="s">
        <v>116</v>
      </c>
      <c r="K305" s="12" t="s">
        <v>116</v>
      </c>
      <c r="L305" s="12" t="s">
        <v>116</v>
      </c>
      <c r="M305" s="12" t="s">
        <v>116</v>
      </c>
      <c r="N305" s="12" t="s">
        <v>116</v>
      </c>
      <c r="O305" s="12" t="s">
        <v>115</v>
      </c>
      <c r="P305" s="12" t="s">
        <v>115</v>
      </c>
      <c r="Q305" s="12" t="s">
        <v>116</v>
      </c>
      <c r="R305" s="12" t="s">
        <v>116</v>
      </c>
      <c r="S305" s="12" t="s">
        <v>115</v>
      </c>
      <c r="T305" s="12" t="s">
        <v>116</v>
      </c>
      <c r="U305" s="12" t="s">
        <v>116</v>
      </c>
      <c r="V305" s="12" t="s">
        <v>115</v>
      </c>
      <c r="W305" s="12" t="s">
        <v>116</v>
      </c>
      <c r="X305" s="12" t="s">
        <v>116</v>
      </c>
      <c r="Y305" s="12" t="s">
        <v>116</v>
      </c>
      <c r="Z305" s="12" t="s">
        <v>116</v>
      </c>
      <c r="AA305" s="12" t="s">
        <v>116</v>
      </c>
      <c r="AB305" s="12" t="s">
        <v>115</v>
      </c>
      <c r="AC305" s="12" t="s">
        <v>116</v>
      </c>
      <c r="AD305" s="12" t="s">
        <v>116</v>
      </c>
      <c r="AE305" s="12" t="s">
        <v>115</v>
      </c>
      <c r="AF305" s="12" t="s">
        <v>116</v>
      </c>
      <c r="AG305" s="12" t="s">
        <v>115</v>
      </c>
      <c r="AH305" s="12" t="s">
        <v>116</v>
      </c>
      <c r="AI305" s="12" t="s">
        <v>116</v>
      </c>
      <c r="AJ305" s="12" t="s">
        <v>115</v>
      </c>
      <c r="AK305" s="12" t="s">
        <v>116</v>
      </c>
      <c r="AL305" s="12" t="s">
        <v>116</v>
      </c>
      <c r="AM305" s="12" t="s">
        <v>116</v>
      </c>
      <c r="AN305" s="12" t="s">
        <v>115</v>
      </c>
      <c r="AO305" s="12" t="s">
        <v>115</v>
      </c>
      <c r="AP305" s="12" t="s">
        <v>116</v>
      </c>
      <c r="AQ305" s="12" t="s">
        <v>115</v>
      </c>
      <c r="AR305" s="12" t="s">
        <v>116</v>
      </c>
      <c r="AS305" s="12" t="s">
        <v>116</v>
      </c>
      <c r="AT305" s="12" t="s">
        <v>116</v>
      </c>
      <c r="AU305" s="12" t="s">
        <v>116</v>
      </c>
      <c r="AV305" s="12" t="s">
        <v>116</v>
      </c>
      <c r="AW305" s="12" t="s">
        <v>116</v>
      </c>
      <c r="AX305" s="12" t="s">
        <v>116</v>
      </c>
      <c r="AY305" s="12" t="s">
        <v>116</v>
      </c>
      <c r="AZ305" s="12" t="s">
        <v>116</v>
      </c>
      <c r="BA305" s="12" t="s">
        <v>116</v>
      </c>
      <c r="BB305" s="12" t="s">
        <v>116</v>
      </c>
      <c r="BC305" s="12" t="s">
        <v>115</v>
      </c>
      <c r="BD305" s="12" t="s">
        <v>115</v>
      </c>
      <c r="BE305" s="12" t="s">
        <v>116</v>
      </c>
      <c r="BG305" s="1">
        <f t="shared" si="35"/>
        <v>16</v>
      </c>
    </row>
    <row r="306" spans="1:59" ht="20" customHeight="1" x14ac:dyDescent="0.15">
      <c r="A306" s="8" t="s">
        <v>381</v>
      </c>
      <c r="B306" s="12" t="s">
        <v>115</v>
      </c>
      <c r="C306" s="12" t="s">
        <v>116</v>
      </c>
      <c r="D306" s="12" t="s">
        <v>116</v>
      </c>
      <c r="E306" s="12" t="s">
        <v>116</v>
      </c>
      <c r="F306" s="12" t="s">
        <v>116</v>
      </c>
      <c r="G306" s="12" t="s">
        <v>116</v>
      </c>
      <c r="H306" s="12" t="s">
        <v>115</v>
      </c>
      <c r="I306" s="12" t="s">
        <v>115</v>
      </c>
      <c r="J306" s="12" t="s">
        <v>116</v>
      </c>
      <c r="K306" s="12" t="s">
        <v>116</v>
      </c>
      <c r="L306" s="12" t="s">
        <v>116</v>
      </c>
      <c r="M306" s="12" t="s">
        <v>116</v>
      </c>
      <c r="N306" s="12" t="s">
        <v>116</v>
      </c>
      <c r="O306" s="12" t="s">
        <v>115</v>
      </c>
      <c r="P306" s="12" t="s">
        <v>115</v>
      </c>
      <c r="Q306" s="12" t="s">
        <v>116</v>
      </c>
      <c r="R306" s="12" t="s">
        <v>116</v>
      </c>
      <c r="S306" s="12" t="s">
        <v>115</v>
      </c>
      <c r="T306" s="12" t="s">
        <v>116</v>
      </c>
      <c r="U306" s="12" t="s">
        <v>116</v>
      </c>
      <c r="V306" s="12" t="s">
        <v>115</v>
      </c>
      <c r="W306" s="12" t="s">
        <v>116</v>
      </c>
      <c r="X306" s="12" t="s">
        <v>116</v>
      </c>
      <c r="Y306" s="12" t="s">
        <v>116</v>
      </c>
      <c r="Z306" s="12" t="s">
        <v>116</v>
      </c>
      <c r="AA306" s="12" t="s">
        <v>116</v>
      </c>
      <c r="AB306" s="12" t="s">
        <v>115</v>
      </c>
      <c r="AC306" s="12" t="s">
        <v>116</v>
      </c>
      <c r="AD306" s="12" t="s">
        <v>116</v>
      </c>
      <c r="AE306" s="12" t="s">
        <v>115</v>
      </c>
      <c r="AF306" s="12" t="s">
        <v>116</v>
      </c>
      <c r="AG306" s="12" t="s">
        <v>115</v>
      </c>
      <c r="AH306" s="12" t="s">
        <v>116</v>
      </c>
      <c r="AI306" s="12" t="s">
        <v>116</v>
      </c>
      <c r="AJ306" s="12" t="s">
        <v>116</v>
      </c>
      <c r="AK306" s="12" t="s">
        <v>116</v>
      </c>
      <c r="AL306" s="12" t="s">
        <v>116</v>
      </c>
      <c r="AM306" s="12" t="s">
        <v>116</v>
      </c>
      <c r="AN306" s="12" t="s">
        <v>116</v>
      </c>
      <c r="AO306" s="12" t="s">
        <v>115</v>
      </c>
      <c r="AP306" s="12" t="s">
        <v>116</v>
      </c>
      <c r="AQ306" s="12" t="s">
        <v>115</v>
      </c>
      <c r="AR306" s="12" t="s">
        <v>116</v>
      </c>
      <c r="AS306" s="12" t="s">
        <v>116</v>
      </c>
      <c r="AT306" s="12" t="s">
        <v>116</v>
      </c>
      <c r="AU306" s="12" t="s">
        <v>116</v>
      </c>
      <c r="AV306" s="12" t="s">
        <v>116</v>
      </c>
      <c r="AW306" s="12" t="s">
        <v>116</v>
      </c>
      <c r="AX306" s="12" t="s">
        <v>116</v>
      </c>
      <c r="AY306" s="12" t="s">
        <v>116</v>
      </c>
      <c r="AZ306" s="12" t="s">
        <v>116</v>
      </c>
      <c r="BA306" s="12" t="s">
        <v>116</v>
      </c>
      <c r="BB306" s="12" t="s">
        <v>116</v>
      </c>
      <c r="BC306" s="12" t="s">
        <v>115</v>
      </c>
      <c r="BD306" s="12" t="s">
        <v>115</v>
      </c>
      <c r="BE306" s="12" t="s">
        <v>116</v>
      </c>
      <c r="BG306" s="1">
        <f t="shared" si="35"/>
        <v>14</v>
      </c>
    </row>
    <row r="307" spans="1:59" ht="20" customHeight="1" x14ac:dyDescent="0.15">
      <c r="A307" s="8" t="s">
        <v>382</v>
      </c>
      <c r="B307" s="12" t="s">
        <v>115</v>
      </c>
      <c r="C307" s="12" t="s">
        <v>116</v>
      </c>
      <c r="D307" s="12" t="s">
        <v>116</v>
      </c>
      <c r="E307" s="12" t="s">
        <v>116</v>
      </c>
      <c r="F307" s="12" t="s">
        <v>116</v>
      </c>
      <c r="G307" s="12" t="s">
        <v>116</v>
      </c>
      <c r="H307" s="12" t="s">
        <v>115</v>
      </c>
      <c r="I307" s="12" t="s">
        <v>116</v>
      </c>
      <c r="J307" s="12" t="s">
        <v>116</v>
      </c>
      <c r="K307" s="12" t="s">
        <v>116</v>
      </c>
      <c r="L307" s="12" t="s">
        <v>116</v>
      </c>
      <c r="M307" s="12" t="s">
        <v>116</v>
      </c>
      <c r="N307" s="12" t="s">
        <v>116</v>
      </c>
      <c r="O307" s="12" t="s">
        <v>115</v>
      </c>
      <c r="P307" s="12" t="s">
        <v>115</v>
      </c>
      <c r="Q307" s="12" t="s">
        <v>115</v>
      </c>
      <c r="R307" s="12" t="s">
        <v>116</v>
      </c>
      <c r="S307" s="12" t="s">
        <v>115</v>
      </c>
      <c r="T307" s="12" t="s">
        <v>116</v>
      </c>
      <c r="U307" s="12" t="s">
        <v>116</v>
      </c>
      <c r="V307" s="12" t="s">
        <v>115</v>
      </c>
      <c r="W307" s="12" t="s">
        <v>116</v>
      </c>
      <c r="X307" s="12" t="s">
        <v>116</v>
      </c>
      <c r="Y307" s="12" t="s">
        <v>116</v>
      </c>
      <c r="Z307" s="12" t="s">
        <v>116</v>
      </c>
      <c r="AA307" s="12" t="s">
        <v>116</v>
      </c>
      <c r="AB307" s="12" t="s">
        <v>115</v>
      </c>
      <c r="AC307" s="12" t="s">
        <v>116</v>
      </c>
      <c r="AD307" s="12" t="s">
        <v>116</v>
      </c>
      <c r="AE307" s="12" t="s">
        <v>115</v>
      </c>
      <c r="AF307" s="12" t="s">
        <v>116</v>
      </c>
      <c r="AG307" s="12" t="s">
        <v>115</v>
      </c>
      <c r="AH307" s="12" t="s">
        <v>116</v>
      </c>
      <c r="AI307" s="12" t="s">
        <v>116</v>
      </c>
      <c r="AJ307" s="12" t="s">
        <v>116</v>
      </c>
      <c r="AK307" s="12" t="s">
        <v>116</v>
      </c>
      <c r="AL307" s="12" t="s">
        <v>116</v>
      </c>
      <c r="AM307" s="12" t="s">
        <v>116</v>
      </c>
      <c r="AN307" s="12" t="s">
        <v>116</v>
      </c>
      <c r="AO307" s="12" t="s">
        <v>115</v>
      </c>
      <c r="AP307" s="12" t="s">
        <v>116</v>
      </c>
      <c r="AQ307" s="12" t="s">
        <v>115</v>
      </c>
      <c r="AR307" s="12" t="s">
        <v>116</v>
      </c>
      <c r="AS307" s="12" t="s">
        <v>116</v>
      </c>
      <c r="AT307" s="12" t="s">
        <v>116</v>
      </c>
      <c r="AU307" s="12" t="s">
        <v>116</v>
      </c>
      <c r="AV307" s="12" t="s">
        <v>116</v>
      </c>
      <c r="AW307" s="12" t="s">
        <v>116</v>
      </c>
      <c r="AX307" s="12" t="s">
        <v>116</v>
      </c>
      <c r="AY307" s="12" t="s">
        <v>116</v>
      </c>
      <c r="AZ307" s="12" t="s">
        <v>116</v>
      </c>
      <c r="BA307" s="12" t="s">
        <v>116</v>
      </c>
      <c r="BB307" s="12" t="s">
        <v>116</v>
      </c>
      <c r="BC307" s="12" t="s">
        <v>115</v>
      </c>
      <c r="BD307" s="12" t="s">
        <v>115</v>
      </c>
      <c r="BE307" s="12" t="s">
        <v>116</v>
      </c>
      <c r="BG307" s="1">
        <f t="shared" si="35"/>
        <v>14</v>
      </c>
    </row>
    <row r="308" spans="1:59" ht="20" customHeight="1" x14ac:dyDescent="0.15">
      <c r="A308" s="8" t="s">
        <v>383</v>
      </c>
      <c r="B308" s="12" t="s">
        <v>115</v>
      </c>
      <c r="C308" s="12" t="s">
        <v>116</v>
      </c>
      <c r="D308" s="12" t="s">
        <v>116</v>
      </c>
      <c r="E308" s="12" t="s">
        <v>116</v>
      </c>
      <c r="F308" s="12" t="s">
        <v>116</v>
      </c>
      <c r="G308" s="12" t="s">
        <v>116</v>
      </c>
      <c r="H308" s="12" t="s">
        <v>115</v>
      </c>
      <c r="I308" s="12" t="s">
        <v>115</v>
      </c>
      <c r="J308" s="12" t="s">
        <v>116</v>
      </c>
      <c r="K308" s="12" t="s">
        <v>116</v>
      </c>
      <c r="L308" s="12" t="s">
        <v>116</v>
      </c>
      <c r="M308" s="12" t="s">
        <v>116</v>
      </c>
      <c r="N308" s="12" t="s">
        <v>116</v>
      </c>
      <c r="O308" s="12" t="s">
        <v>115</v>
      </c>
      <c r="P308" s="12" t="s">
        <v>115</v>
      </c>
      <c r="Q308" s="12" t="s">
        <v>115</v>
      </c>
      <c r="R308" s="12" t="s">
        <v>116</v>
      </c>
      <c r="S308" s="12" t="s">
        <v>115</v>
      </c>
      <c r="T308" s="12" t="s">
        <v>116</v>
      </c>
      <c r="U308" s="12" t="s">
        <v>116</v>
      </c>
      <c r="V308" s="12" t="s">
        <v>115</v>
      </c>
      <c r="W308" s="12" t="s">
        <v>116</v>
      </c>
      <c r="X308" s="12" t="s">
        <v>116</v>
      </c>
      <c r="Y308" s="12" t="s">
        <v>116</v>
      </c>
      <c r="Z308" s="12" t="s">
        <v>116</v>
      </c>
      <c r="AA308" s="12" t="s">
        <v>116</v>
      </c>
      <c r="AB308" s="12" t="s">
        <v>115</v>
      </c>
      <c r="AC308" s="12" t="s">
        <v>116</v>
      </c>
      <c r="AD308" s="12" t="s">
        <v>116</v>
      </c>
      <c r="AE308" s="12" t="s">
        <v>115</v>
      </c>
      <c r="AF308" s="12" t="s">
        <v>116</v>
      </c>
      <c r="AG308" s="12" t="s">
        <v>115</v>
      </c>
      <c r="AH308" s="12" t="s">
        <v>116</v>
      </c>
      <c r="AI308" s="12" t="s">
        <v>116</v>
      </c>
      <c r="AJ308" s="12" t="s">
        <v>116</v>
      </c>
      <c r="AK308" s="12" t="s">
        <v>116</v>
      </c>
      <c r="AL308" s="12" t="s">
        <v>116</v>
      </c>
      <c r="AM308" s="12" t="s">
        <v>116</v>
      </c>
      <c r="AN308" s="12" t="s">
        <v>116</v>
      </c>
      <c r="AO308" s="12" t="s">
        <v>115</v>
      </c>
      <c r="AP308" s="12" t="s">
        <v>116</v>
      </c>
      <c r="AQ308" s="12" t="s">
        <v>115</v>
      </c>
      <c r="AR308" s="12" t="s">
        <v>116</v>
      </c>
      <c r="AS308" s="12" t="s">
        <v>116</v>
      </c>
      <c r="AT308" s="12" t="s">
        <v>116</v>
      </c>
      <c r="AU308" s="12" t="s">
        <v>116</v>
      </c>
      <c r="AV308" s="12" t="s">
        <v>116</v>
      </c>
      <c r="AW308" s="12" t="s">
        <v>116</v>
      </c>
      <c r="AX308" s="12" t="s">
        <v>116</v>
      </c>
      <c r="AY308" s="12" t="s">
        <v>116</v>
      </c>
      <c r="AZ308" s="12" t="s">
        <v>116</v>
      </c>
      <c r="BA308" s="12" t="s">
        <v>116</v>
      </c>
      <c r="BB308" s="12" t="s">
        <v>116</v>
      </c>
      <c r="BC308" s="12" t="s">
        <v>115</v>
      </c>
      <c r="BD308" s="12" t="s">
        <v>115</v>
      </c>
      <c r="BE308" s="12" t="s">
        <v>116</v>
      </c>
      <c r="BG308" s="1">
        <f t="shared" si="35"/>
        <v>15</v>
      </c>
    </row>
    <row r="309" spans="1:59" ht="20" customHeight="1" x14ac:dyDescent="0.15">
      <c r="A309" s="8" t="s">
        <v>384</v>
      </c>
      <c r="B309" s="12" t="s">
        <v>115</v>
      </c>
      <c r="C309" s="12" t="s">
        <v>116</v>
      </c>
      <c r="D309" s="12" t="s">
        <v>116</v>
      </c>
      <c r="E309" s="12" t="s">
        <v>116</v>
      </c>
      <c r="F309" s="12" t="s">
        <v>116</v>
      </c>
      <c r="G309" s="12" t="s">
        <v>116</v>
      </c>
      <c r="H309" s="12" t="s">
        <v>115</v>
      </c>
      <c r="I309" s="12" t="s">
        <v>115</v>
      </c>
      <c r="J309" s="12" t="s">
        <v>116</v>
      </c>
      <c r="K309" s="12" t="s">
        <v>116</v>
      </c>
      <c r="L309" s="12" t="s">
        <v>116</v>
      </c>
      <c r="M309" s="12" t="s">
        <v>116</v>
      </c>
      <c r="N309" s="12" t="s">
        <v>116</v>
      </c>
      <c r="O309" s="12" t="s">
        <v>115</v>
      </c>
      <c r="P309" s="12" t="s">
        <v>115</v>
      </c>
      <c r="Q309" s="12" t="s">
        <v>116</v>
      </c>
      <c r="R309" s="12" t="s">
        <v>116</v>
      </c>
      <c r="S309" s="12" t="s">
        <v>115</v>
      </c>
      <c r="T309" s="12" t="s">
        <v>116</v>
      </c>
      <c r="U309" s="12" t="s">
        <v>116</v>
      </c>
      <c r="V309" s="12" t="s">
        <v>115</v>
      </c>
      <c r="W309" s="12" t="s">
        <v>116</v>
      </c>
      <c r="X309" s="12" t="s">
        <v>116</v>
      </c>
      <c r="Y309" s="12" t="s">
        <v>116</v>
      </c>
      <c r="Z309" s="12" t="s">
        <v>116</v>
      </c>
      <c r="AA309" s="12" t="s">
        <v>116</v>
      </c>
      <c r="AB309" s="12" t="s">
        <v>115</v>
      </c>
      <c r="AC309" s="12" t="s">
        <v>116</v>
      </c>
      <c r="AD309" s="12" t="s">
        <v>116</v>
      </c>
      <c r="AE309" s="12" t="s">
        <v>115</v>
      </c>
      <c r="AF309" s="12" t="s">
        <v>116</v>
      </c>
      <c r="AG309" s="12" t="s">
        <v>115</v>
      </c>
      <c r="AH309" s="12" t="s">
        <v>116</v>
      </c>
      <c r="AI309" s="12" t="s">
        <v>116</v>
      </c>
      <c r="AJ309" s="12" t="s">
        <v>116</v>
      </c>
      <c r="AK309" s="12" t="s">
        <v>116</v>
      </c>
      <c r="AL309" s="12" t="s">
        <v>116</v>
      </c>
      <c r="AM309" s="12" t="s">
        <v>116</v>
      </c>
      <c r="AN309" s="12" t="s">
        <v>116</v>
      </c>
      <c r="AO309" s="12" t="s">
        <v>116</v>
      </c>
      <c r="AP309" s="12" t="s">
        <v>116</v>
      </c>
      <c r="AQ309" s="12" t="s">
        <v>115</v>
      </c>
      <c r="AR309" s="12" t="s">
        <v>116</v>
      </c>
      <c r="AS309" s="12" t="s">
        <v>116</v>
      </c>
      <c r="AT309" s="12" t="s">
        <v>116</v>
      </c>
      <c r="AU309" s="12" t="s">
        <v>116</v>
      </c>
      <c r="AV309" s="12" t="s">
        <v>116</v>
      </c>
      <c r="AW309" s="12" t="s">
        <v>116</v>
      </c>
      <c r="AX309" s="12" t="s">
        <v>116</v>
      </c>
      <c r="AY309" s="12" t="s">
        <v>116</v>
      </c>
      <c r="AZ309" s="12" t="s">
        <v>116</v>
      </c>
      <c r="BA309" s="12" t="s">
        <v>116</v>
      </c>
      <c r="BB309" s="12" t="s">
        <v>116</v>
      </c>
      <c r="BC309" s="12" t="s">
        <v>115</v>
      </c>
      <c r="BD309" s="12" t="s">
        <v>115</v>
      </c>
      <c r="BE309" s="12" t="s">
        <v>116</v>
      </c>
      <c r="BG309" s="1">
        <f t="shared" si="35"/>
        <v>13</v>
      </c>
    </row>
    <row r="310" spans="1:59" ht="20" customHeight="1" x14ac:dyDescent="0.15">
      <c r="A310" s="8" t="s">
        <v>385</v>
      </c>
      <c r="B310" s="12" t="s">
        <v>115</v>
      </c>
      <c r="C310" s="12" t="s">
        <v>116</v>
      </c>
      <c r="D310" s="12" t="s">
        <v>116</v>
      </c>
      <c r="E310" s="12" t="s">
        <v>116</v>
      </c>
      <c r="F310" s="12" t="s">
        <v>116</v>
      </c>
      <c r="G310" s="12" t="s">
        <v>116</v>
      </c>
      <c r="H310" s="12" t="s">
        <v>115</v>
      </c>
      <c r="I310" s="12" t="s">
        <v>115</v>
      </c>
      <c r="J310" s="12" t="s">
        <v>116</v>
      </c>
      <c r="K310" s="12" t="s">
        <v>116</v>
      </c>
      <c r="L310" s="12" t="s">
        <v>116</v>
      </c>
      <c r="M310" s="12" t="s">
        <v>116</v>
      </c>
      <c r="N310" s="12" t="s">
        <v>116</v>
      </c>
      <c r="O310" s="12" t="s">
        <v>115</v>
      </c>
      <c r="P310" s="12" t="s">
        <v>115</v>
      </c>
      <c r="Q310" s="12" t="s">
        <v>115</v>
      </c>
      <c r="R310" s="12" t="s">
        <v>116</v>
      </c>
      <c r="S310" s="12" t="s">
        <v>115</v>
      </c>
      <c r="T310" s="12" t="s">
        <v>116</v>
      </c>
      <c r="U310" s="12" t="s">
        <v>116</v>
      </c>
      <c r="V310" s="12" t="s">
        <v>115</v>
      </c>
      <c r="W310" s="12" t="s">
        <v>116</v>
      </c>
      <c r="X310" s="12" t="s">
        <v>116</v>
      </c>
      <c r="Y310" s="12" t="s">
        <v>116</v>
      </c>
      <c r="Z310" s="12" t="s">
        <v>116</v>
      </c>
      <c r="AA310" s="12" t="s">
        <v>116</v>
      </c>
      <c r="AB310" s="12" t="s">
        <v>115</v>
      </c>
      <c r="AC310" s="12" t="s">
        <v>115</v>
      </c>
      <c r="AD310" s="12" t="s">
        <v>116</v>
      </c>
      <c r="AE310" s="12" t="s">
        <v>115</v>
      </c>
      <c r="AF310" s="12" t="s">
        <v>116</v>
      </c>
      <c r="AG310" s="12" t="s">
        <v>115</v>
      </c>
      <c r="AH310" s="12" t="s">
        <v>116</v>
      </c>
      <c r="AI310" s="12" t="s">
        <v>116</v>
      </c>
      <c r="AJ310" s="12" t="s">
        <v>116</v>
      </c>
      <c r="AK310" s="12" t="s">
        <v>116</v>
      </c>
      <c r="AL310" s="12" t="s">
        <v>116</v>
      </c>
      <c r="AM310" s="12" t="s">
        <v>116</v>
      </c>
      <c r="AN310" s="12" t="s">
        <v>116</v>
      </c>
      <c r="AO310" s="12" t="s">
        <v>115</v>
      </c>
      <c r="AP310" s="12" t="s">
        <v>116</v>
      </c>
      <c r="AQ310" s="12" t="s">
        <v>115</v>
      </c>
      <c r="AR310" s="12" t="s">
        <v>116</v>
      </c>
      <c r="AS310" s="12" t="s">
        <v>116</v>
      </c>
      <c r="AT310" s="12" t="s">
        <v>116</v>
      </c>
      <c r="AU310" s="12" t="s">
        <v>116</v>
      </c>
      <c r="AV310" s="12" t="s">
        <v>116</v>
      </c>
      <c r="AW310" s="12" t="s">
        <v>116</v>
      </c>
      <c r="AX310" s="12" t="s">
        <v>116</v>
      </c>
      <c r="AY310" s="12" t="s">
        <v>116</v>
      </c>
      <c r="AZ310" s="12" t="s">
        <v>116</v>
      </c>
      <c r="BA310" s="12" t="s">
        <v>116</v>
      </c>
      <c r="BB310" s="12" t="s">
        <v>116</v>
      </c>
      <c r="BC310" s="12" t="s">
        <v>115</v>
      </c>
      <c r="BD310" s="12" t="s">
        <v>115</v>
      </c>
      <c r="BE310" s="12" t="s">
        <v>116</v>
      </c>
      <c r="BG310" s="1">
        <f t="shared" si="35"/>
        <v>16</v>
      </c>
    </row>
    <row r="311" spans="1:59" ht="20" customHeight="1" x14ac:dyDescent="0.15">
      <c r="A311" s="8" t="s">
        <v>386</v>
      </c>
      <c r="B311" s="12" t="s">
        <v>115</v>
      </c>
      <c r="C311" s="12" t="s">
        <v>116</v>
      </c>
      <c r="D311" s="12" t="s">
        <v>116</v>
      </c>
      <c r="E311" s="12" t="s">
        <v>116</v>
      </c>
      <c r="F311" s="12" t="s">
        <v>116</v>
      </c>
      <c r="G311" s="12" t="s">
        <v>116</v>
      </c>
      <c r="H311" s="12" t="s">
        <v>115</v>
      </c>
      <c r="I311" s="12" t="s">
        <v>115</v>
      </c>
      <c r="J311" s="12" t="s">
        <v>116</v>
      </c>
      <c r="K311" s="12" t="s">
        <v>116</v>
      </c>
      <c r="L311" s="12" t="s">
        <v>116</v>
      </c>
      <c r="M311" s="12" t="s">
        <v>116</v>
      </c>
      <c r="N311" s="12" t="s">
        <v>116</v>
      </c>
      <c r="O311" s="12" t="s">
        <v>115</v>
      </c>
      <c r="P311" s="12" t="s">
        <v>115</v>
      </c>
      <c r="Q311" s="12" t="s">
        <v>116</v>
      </c>
      <c r="R311" s="12" t="s">
        <v>116</v>
      </c>
      <c r="S311" s="12" t="s">
        <v>115</v>
      </c>
      <c r="T311" s="12" t="s">
        <v>116</v>
      </c>
      <c r="U311" s="12" t="s">
        <v>116</v>
      </c>
      <c r="V311" s="12" t="s">
        <v>115</v>
      </c>
      <c r="W311" s="12" t="s">
        <v>116</v>
      </c>
      <c r="X311" s="12" t="s">
        <v>116</v>
      </c>
      <c r="Y311" s="12" t="s">
        <v>116</v>
      </c>
      <c r="Z311" s="12" t="s">
        <v>115</v>
      </c>
      <c r="AA311" s="12" t="s">
        <v>116</v>
      </c>
      <c r="AB311" s="12" t="s">
        <v>115</v>
      </c>
      <c r="AC311" s="12" t="s">
        <v>116</v>
      </c>
      <c r="AD311" s="12" t="s">
        <v>116</v>
      </c>
      <c r="AE311" s="12" t="s">
        <v>115</v>
      </c>
      <c r="AF311" s="12" t="s">
        <v>116</v>
      </c>
      <c r="AG311" s="12" t="s">
        <v>115</v>
      </c>
      <c r="AH311" s="12" t="s">
        <v>116</v>
      </c>
      <c r="AI311" s="12" t="s">
        <v>116</v>
      </c>
      <c r="AJ311" s="12" t="s">
        <v>116</v>
      </c>
      <c r="AK311" s="12" t="s">
        <v>116</v>
      </c>
      <c r="AL311" s="12" t="s">
        <v>116</v>
      </c>
      <c r="AM311" s="12" t="s">
        <v>116</v>
      </c>
      <c r="AN311" s="12" t="s">
        <v>116</v>
      </c>
      <c r="AO311" s="12" t="s">
        <v>115</v>
      </c>
      <c r="AP311" s="12" t="s">
        <v>116</v>
      </c>
      <c r="AQ311" s="12" t="s">
        <v>115</v>
      </c>
      <c r="AR311" s="12" t="s">
        <v>116</v>
      </c>
      <c r="AS311" s="12" t="s">
        <v>116</v>
      </c>
      <c r="AT311" s="12" t="s">
        <v>116</v>
      </c>
      <c r="AU311" s="12" t="s">
        <v>116</v>
      </c>
      <c r="AV311" s="12" t="s">
        <v>116</v>
      </c>
      <c r="AW311" s="12" t="s">
        <v>116</v>
      </c>
      <c r="AX311" s="12" t="s">
        <v>116</v>
      </c>
      <c r="AY311" s="12" t="s">
        <v>116</v>
      </c>
      <c r="AZ311" s="12" t="s">
        <v>116</v>
      </c>
      <c r="BA311" s="12" t="s">
        <v>116</v>
      </c>
      <c r="BB311" s="12" t="s">
        <v>116</v>
      </c>
      <c r="BC311" s="12" t="s">
        <v>115</v>
      </c>
      <c r="BD311" s="12" t="s">
        <v>115</v>
      </c>
      <c r="BE311" s="12" t="s">
        <v>116</v>
      </c>
      <c r="BG311" s="1">
        <f t="shared" si="35"/>
        <v>15</v>
      </c>
    </row>
    <row r="312" spans="1:59" ht="20" customHeight="1" x14ac:dyDescent="0.15">
      <c r="A312" s="8" t="s">
        <v>387</v>
      </c>
      <c r="B312" s="12" t="s">
        <v>115</v>
      </c>
      <c r="C312" s="12" t="s">
        <v>116</v>
      </c>
      <c r="D312" s="12" t="s">
        <v>116</v>
      </c>
      <c r="E312" s="12" t="s">
        <v>116</v>
      </c>
      <c r="F312" s="12" t="s">
        <v>116</v>
      </c>
      <c r="G312" s="12" t="s">
        <v>116</v>
      </c>
      <c r="H312" s="12" t="s">
        <v>115</v>
      </c>
      <c r="I312" s="12" t="s">
        <v>115</v>
      </c>
      <c r="J312" s="12" t="s">
        <v>116</v>
      </c>
      <c r="K312" s="12" t="s">
        <v>116</v>
      </c>
      <c r="L312" s="12" t="s">
        <v>115</v>
      </c>
      <c r="M312" s="12" t="s">
        <v>116</v>
      </c>
      <c r="N312" s="12" t="s">
        <v>116</v>
      </c>
      <c r="O312" s="12" t="s">
        <v>115</v>
      </c>
      <c r="P312" s="12" t="s">
        <v>115</v>
      </c>
      <c r="Q312" s="12" t="s">
        <v>116</v>
      </c>
      <c r="R312" s="12" t="s">
        <v>116</v>
      </c>
      <c r="S312" s="12" t="s">
        <v>115</v>
      </c>
      <c r="T312" s="12" t="s">
        <v>116</v>
      </c>
      <c r="U312" s="12" t="s">
        <v>116</v>
      </c>
      <c r="V312" s="12" t="s">
        <v>115</v>
      </c>
      <c r="W312" s="12" t="s">
        <v>116</v>
      </c>
      <c r="X312" s="12" t="s">
        <v>116</v>
      </c>
      <c r="Y312" s="12" t="s">
        <v>116</v>
      </c>
      <c r="Z312" s="12" t="s">
        <v>116</v>
      </c>
      <c r="AA312" s="12" t="s">
        <v>116</v>
      </c>
      <c r="AB312" s="12" t="s">
        <v>115</v>
      </c>
      <c r="AC312" s="12" t="s">
        <v>116</v>
      </c>
      <c r="AD312" s="12" t="s">
        <v>116</v>
      </c>
      <c r="AE312" s="12" t="s">
        <v>115</v>
      </c>
      <c r="AF312" s="12" t="s">
        <v>116</v>
      </c>
      <c r="AG312" s="12" t="s">
        <v>115</v>
      </c>
      <c r="AH312" s="12" t="s">
        <v>115</v>
      </c>
      <c r="AI312" s="12" t="s">
        <v>116</v>
      </c>
      <c r="AJ312" s="12" t="s">
        <v>116</v>
      </c>
      <c r="AK312" s="12" t="s">
        <v>116</v>
      </c>
      <c r="AL312" s="12" t="s">
        <v>116</v>
      </c>
      <c r="AM312" s="12" t="s">
        <v>116</v>
      </c>
      <c r="AN312" s="12" t="s">
        <v>116</v>
      </c>
      <c r="AO312" s="12" t="s">
        <v>115</v>
      </c>
      <c r="AP312" s="12" t="s">
        <v>116</v>
      </c>
      <c r="AQ312" s="12" t="s">
        <v>115</v>
      </c>
      <c r="AR312" s="12" t="s">
        <v>116</v>
      </c>
      <c r="AS312" s="12" t="s">
        <v>116</v>
      </c>
      <c r="AT312" s="12" t="s">
        <v>116</v>
      </c>
      <c r="AU312" s="12" t="s">
        <v>116</v>
      </c>
      <c r="AV312" s="12" t="s">
        <v>116</v>
      </c>
      <c r="AW312" s="12" t="s">
        <v>115</v>
      </c>
      <c r="AX312" s="12" t="s">
        <v>115</v>
      </c>
      <c r="AY312" s="12" t="s">
        <v>115</v>
      </c>
      <c r="AZ312" s="12" t="s">
        <v>116</v>
      </c>
      <c r="BA312" s="12" t="s">
        <v>116</v>
      </c>
      <c r="BB312" s="12" t="s">
        <v>116</v>
      </c>
      <c r="BC312" s="12" t="s">
        <v>115</v>
      </c>
      <c r="BD312" s="12" t="s">
        <v>115</v>
      </c>
      <c r="BE312" s="12" t="s">
        <v>116</v>
      </c>
      <c r="BG312" s="1">
        <f t="shared" si="35"/>
        <v>19</v>
      </c>
    </row>
    <row r="313" spans="1:59" ht="20" customHeight="1" x14ac:dyDescent="0.15">
      <c r="A313" s="21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4"/>
      <c r="BG313" s="14"/>
    </row>
    <row r="314" spans="1:59" ht="20" customHeight="1" x14ac:dyDescent="0.15">
      <c r="A314" s="8" t="s">
        <v>388</v>
      </c>
      <c r="B314" s="12" t="s">
        <v>115</v>
      </c>
      <c r="C314" s="12" t="s">
        <v>116</v>
      </c>
      <c r="D314" s="12" t="s">
        <v>116</v>
      </c>
      <c r="E314" s="12" t="s">
        <v>116</v>
      </c>
      <c r="F314" s="12" t="s">
        <v>116</v>
      </c>
      <c r="G314" s="12" t="s">
        <v>116</v>
      </c>
      <c r="H314" s="12" t="s">
        <v>115</v>
      </c>
      <c r="I314" s="12" t="s">
        <v>116</v>
      </c>
      <c r="J314" s="12" t="s">
        <v>116</v>
      </c>
      <c r="K314" s="12" t="s">
        <v>116</v>
      </c>
      <c r="L314" s="12" t="s">
        <v>116</v>
      </c>
      <c r="M314" s="12" t="s">
        <v>116</v>
      </c>
      <c r="N314" s="12" t="s">
        <v>116</v>
      </c>
      <c r="O314" s="12" t="s">
        <v>116</v>
      </c>
      <c r="P314" s="12" t="s">
        <v>115</v>
      </c>
      <c r="Q314" s="12" t="s">
        <v>115</v>
      </c>
      <c r="R314" s="12" t="s">
        <v>116</v>
      </c>
      <c r="S314" s="12" t="s">
        <v>115</v>
      </c>
      <c r="T314" s="12" t="s">
        <v>116</v>
      </c>
      <c r="U314" s="12" t="s">
        <v>116</v>
      </c>
      <c r="V314" s="12" t="s">
        <v>115</v>
      </c>
      <c r="W314" s="12" t="s">
        <v>116</v>
      </c>
      <c r="X314" s="12" t="s">
        <v>116</v>
      </c>
      <c r="Y314" s="12" t="s">
        <v>116</v>
      </c>
      <c r="Z314" s="12" t="s">
        <v>115</v>
      </c>
      <c r="AA314" s="12" t="s">
        <v>116</v>
      </c>
      <c r="AB314" s="12" t="s">
        <v>116</v>
      </c>
      <c r="AC314" s="12" t="s">
        <v>116</v>
      </c>
      <c r="AD314" s="12" t="s">
        <v>116</v>
      </c>
      <c r="AE314" s="12" t="s">
        <v>115</v>
      </c>
      <c r="AF314" s="12" t="s">
        <v>116</v>
      </c>
      <c r="AG314" s="12" t="s">
        <v>116</v>
      </c>
      <c r="AH314" s="12" t="s">
        <v>115</v>
      </c>
      <c r="AI314" s="12" t="s">
        <v>116</v>
      </c>
      <c r="AJ314" s="12" t="s">
        <v>116</v>
      </c>
      <c r="AK314" s="12" t="s">
        <v>116</v>
      </c>
      <c r="AL314" s="12" t="s">
        <v>116</v>
      </c>
      <c r="AM314" s="12" t="s">
        <v>116</v>
      </c>
      <c r="AN314" s="12" t="s">
        <v>116</v>
      </c>
      <c r="AO314" s="12" t="s">
        <v>116</v>
      </c>
      <c r="AP314" s="12" t="s">
        <v>116</v>
      </c>
      <c r="AQ314" s="12" t="s">
        <v>116</v>
      </c>
      <c r="AR314" s="12" t="s">
        <v>116</v>
      </c>
      <c r="AS314" s="12" t="s">
        <v>116</v>
      </c>
      <c r="AT314" s="12" t="s">
        <v>116</v>
      </c>
      <c r="AU314" s="12" t="s">
        <v>116</v>
      </c>
      <c r="AV314" s="12" t="s">
        <v>116</v>
      </c>
      <c r="AW314" s="12" t="s">
        <v>116</v>
      </c>
      <c r="AX314" s="12" t="s">
        <v>115</v>
      </c>
      <c r="AY314" s="12" t="s">
        <v>116</v>
      </c>
      <c r="AZ314" s="12" t="s">
        <v>116</v>
      </c>
      <c r="BA314" s="12" t="s">
        <v>116</v>
      </c>
      <c r="BB314" s="12" t="s">
        <v>116</v>
      </c>
      <c r="BC314" s="12" t="s">
        <v>115</v>
      </c>
      <c r="BD314" s="12" t="s">
        <v>115</v>
      </c>
      <c r="BE314" s="12" t="s">
        <v>116</v>
      </c>
      <c r="BG314" s="1">
        <f t="shared" si="35"/>
        <v>12</v>
      </c>
    </row>
    <row r="315" spans="1:59" ht="20" customHeight="1" x14ac:dyDescent="0.15">
      <c r="A315" s="8" t="s">
        <v>389</v>
      </c>
      <c r="B315" s="12" t="s">
        <v>115</v>
      </c>
      <c r="C315" s="12" t="s">
        <v>116</v>
      </c>
      <c r="D315" s="12" t="s">
        <v>116</v>
      </c>
      <c r="E315" s="12" t="s">
        <v>116</v>
      </c>
      <c r="F315" s="12" t="s">
        <v>116</v>
      </c>
      <c r="G315" s="12" t="s">
        <v>116</v>
      </c>
      <c r="H315" s="12" t="s">
        <v>116</v>
      </c>
      <c r="I315" s="12" t="s">
        <v>116</v>
      </c>
      <c r="J315" s="12" t="s">
        <v>116</v>
      </c>
      <c r="K315" s="12" t="s">
        <v>116</v>
      </c>
      <c r="L315" s="12" t="s">
        <v>116</v>
      </c>
      <c r="M315" s="12" t="s">
        <v>116</v>
      </c>
      <c r="N315" s="12" t="s">
        <v>116</v>
      </c>
      <c r="O315" s="12" t="s">
        <v>116</v>
      </c>
      <c r="P315" s="12" t="s">
        <v>116</v>
      </c>
      <c r="Q315" s="12" t="s">
        <v>115</v>
      </c>
      <c r="R315" s="12" t="s">
        <v>115</v>
      </c>
      <c r="S315" s="12" t="s">
        <v>115</v>
      </c>
      <c r="T315" s="12" t="s">
        <v>116</v>
      </c>
      <c r="U315" s="12" t="s">
        <v>116</v>
      </c>
      <c r="V315" s="12" t="s">
        <v>115</v>
      </c>
      <c r="W315" s="12" t="s">
        <v>116</v>
      </c>
      <c r="X315" s="12" t="s">
        <v>116</v>
      </c>
      <c r="Y315" s="12" t="s">
        <v>116</v>
      </c>
      <c r="Z315" s="12" t="s">
        <v>116</v>
      </c>
      <c r="AA315" s="12" t="s">
        <v>116</v>
      </c>
      <c r="AB315" s="12" t="s">
        <v>116</v>
      </c>
      <c r="AC315" s="12" t="s">
        <v>116</v>
      </c>
      <c r="AD315" s="12" t="s">
        <v>116</v>
      </c>
      <c r="AE315" s="12" t="s">
        <v>115</v>
      </c>
      <c r="AF315" s="12" t="s">
        <v>116</v>
      </c>
      <c r="AG315" s="12" t="s">
        <v>116</v>
      </c>
      <c r="AH315" s="12" t="s">
        <v>115</v>
      </c>
      <c r="AI315" s="12" t="s">
        <v>116</v>
      </c>
      <c r="AJ315" s="12" t="s">
        <v>116</v>
      </c>
      <c r="AK315" s="12" t="s">
        <v>116</v>
      </c>
      <c r="AL315" s="12" t="s">
        <v>115</v>
      </c>
      <c r="AM315" s="12" t="s">
        <v>116</v>
      </c>
      <c r="AN315" s="12" t="s">
        <v>116</v>
      </c>
      <c r="AO315" s="12" t="s">
        <v>116</v>
      </c>
      <c r="AP315" s="12" t="s">
        <v>116</v>
      </c>
      <c r="AQ315" s="12" t="s">
        <v>116</v>
      </c>
      <c r="AR315" s="12" t="s">
        <v>116</v>
      </c>
      <c r="AS315" s="12" t="s">
        <v>116</v>
      </c>
      <c r="AT315" s="12" t="s">
        <v>116</v>
      </c>
      <c r="AU315" s="12" t="s">
        <v>116</v>
      </c>
      <c r="AV315" s="12" t="s">
        <v>116</v>
      </c>
      <c r="AW315" s="12" t="s">
        <v>116</v>
      </c>
      <c r="AX315" s="12" t="s">
        <v>115</v>
      </c>
      <c r="AY315" s="12" t="s">
        <v>116</v>
      </c>
      <c r="AZ315" s="12" t="s">
        <v>116</v>
      </c>
      <c r="BA315" s="12" t="s">
        <v>116</v>
      </c>
      <c r="BB315" s="12" t="s">
        <v>116</v>
      </c>
      <c r="BC315" s="12" t="s">
        <v>116</v>
      </c>
      <c r="BD315" s="12" t="s">
        <v>115</v>
      </c>
      <c r="BE315" s="12" t="s">
        <v>116</v>
      </c>
      <c r="BG315" s="1">
        <f t="shared" ref="BG315:BG325" si="36">COUNTIF(B315:BE315,"F")</f>
        <v>10</v>
      </c>
    </row>
    <row r="316" spans="1:59" ht="20" customHeight="1" x14ac:dyDescent="0.15">
      <c r="A316" s="8" t="s">
        <v>390</v>
      </c>
      <c r="B316" s="12" t="s">
        <v>115</v>
      </c>
      <c r="C316" s="12" t="s">
        <v>116</v>
      </c>
      <c r="D316" s="12" t="s">
        <v>116</v>
      </c>
      <c r="E316" s="12" t="s">
        <v>116</v>
      </c>
      <c r="F316" s="12" t="s">
        <v>116</v>
      </c>
      <c r="G316" s="12" t="s">
        <v>116</v>
      </c>
      <c r="H316" s="12" t="s">
        <v>115</v>
      </c>
      <c r="I316" s="12" t="s">
        <v>116</v>
      </c>
      <c r="J316" s="12" t="s">
        <v>116</v>
      </c>
      <c r="K316" s="12" t="s">
        <v>116</v>
      </c>
      <c r="L316" s="12" t="s">
        <v>116</v>
      </c>
      <c r="M316" s="12" t="s">
        <v>116</v>
      </c>
      <c r="N316" s="12" t="s">
        <v>116</v>
      </c>
      <c r="O316" s="12" t="s">
        <v>115</v>
      </c>
      <c r="P316" s="12" t="s">
        <v>115</v>
      </c>
      <c r="Q316" s="12" t="s">
        <v>115</v>
      </c>
      <c r="R316" s="12" t="s">
        <v>115</v>
      </c>
      <c r="S316" s="12" t="s">
        <v>115</v>
      </c>
      <c r="T316" s="12" t="s">
        <v>116</v>
      </c>
      <c r="U316" s="12" t="s">
        <v>116</v>
      </c>
      <c r="V316" s="12" t="s">
        <v>115</v>
      </c>
      <c r="W316" s="12" t="s">
        <v>116</v>
      </c>
      <c r="X316" s="12" t="s">
        <v>116</v>
      </c>
      <c r="Y316" s="12" t="s">
        <v>116</v>
      </c>
      <c r="Z316" s="12" t="s">
        <v>116</v>
      </c>
      <c r="AA316" s="12" t="s">
        <v>116</v>
      </c>
      <c r="AB316" s="12" t="s">
        <v>116</v>
      </c>
      <c r="AC316" s="12" t="s">
        <v>116</v>
      </c>
      <c r="AD316" s="12" t="s">
        <v>116</v>
      </c>
      <c r="AE316" s="12" t="s">
        <v>115</v>
      </c>
      <c r="AF316" s="12" t="s">
        <v>116</v>
      </c>
      <c r="AG316" s="12" t="s">
        <v>116</v>
      </c>
      <c r="AH316" s="12" t="s">
        <v>115</v>
      </c>
      <c r="AI316" s="12" t="s">
        <v>116</v>
      </c>
      <c r="AJ316" s="12" t="s">
        <v>116</v>
      </c>
      <c r="AK316" s="12" t="s">
        <v>116</v>
      </c>
      <c r="AL316" s="12" t="s">
        <v>115</v>
      </c>
      <c r="AM316" s="12" t="s">
        <v>116</v>
      </c>
      <c r="AN316" s="12" t="s">
        <v>116</v>
      </c>
      <c r="AO316" s="12" t="s">
        <v>116</v>
      </c>
      <c r="AP316" s="12" t="s">
        <v>116</v>
      </c>
      <c r="AQ316" s="12" t="s">
        <v>116</v>
      </c>
      <c r="AR316" s="12" t="s">
        <v>116</v>
      </c>
      <c r="AS316" s="12" t="s">
        <v>116</v>
      </c>
      <c r="AT316" s="12" t="s">
        <v>116</v>
      </c>
      <c r="AU316" s="12" t="s">
        <v>116</v>
      </c>
      <c r="AV316" s="12" t="s">
        <v>116</v>
      </c>
      <c r="AW316" s="12" t="s">
        <v>116</v>
      </c>
      <c r="AX316" s="12" t="s">
        <v>115</v>
      </c>
      <c r="AY316" s="12" t="s">
        <v>116</v>
      </c>
      <c r="AZ316" s="12" t="s">
        <v>116</v>
      </c>
      <c r="BA316" s="12" t="s">
        <v>116</v>
      </c>
      <c r="BB316" s="12" t="s">
        <v>116</v>
      </c>
      <c r="BC316" s="12" t="s">
        <v>116</v>
      </c>
      <c r="BD316" s="12" t="s">
        <v>115</v>
      </c>
      <c r="BE316" s="12" t="s">
        <v>116</v>
      </c>
      <c r="BG316" s="1">
        <f t="shared" si="36"/>
        <v>13</v>
      </c>
    </row>
    <row r="317" spans="1:59" ht="20" customHeight="1" x14ac:dyDescent="0.15">
      <c r="A317" s="8" t="s">
        <v>391</v>
      </c>
      <c r="B317" s="12" t="s">
        <v>115</v>
      </c>
      <c r="C317" s="12" t="s">
        <v>116</v>
      </c>
      <c r="D317" s="12" t="s">
        <v>116</v>
      </c>
      <c r="E317" s="12" t="s">
        <v>115</v>
      </c>
      <c r="F317" s="12" t="s">
        <v>116</v>
      </c>
      <c r="G317" s="12" t="s">
        <v>115</v>
      </c>
      <c r="H317" s="12" t="s">
        <v>115</v>
      </c>
      <c r="I317" s="12" t="s">
        <v>116</v>
      </c>
      <c r="J317" s="12" t="s">
        <v>116</v>
      </c>
      <c r="K317" s="12" t="s">
        <v>116</v>
      </c>
      <c r="L317" s="12" t="s">
        <v>116</v>
      </c>
      <c r="M317" s="12" t="s">
        <v>116</v>
      </c>
      <c r="N317" s="12" t="s">
        <v>116</v>
      </c>
      <c r="O317" s="12" t="s">
        <v>116</v>
      </c>
      <c r="P317" s="12" t="s">
        <v>116</v>
      </c>
      <c r="Q317" s="12" t="s">
        <v>115</v>
      </c>
      <c r="R317" s="12" t="s">
        <v>115</v>
      </c>
      <c r="S317" s="12" t="s">
        <v>115</v>
      </c>
      <c r="T317" s="12" t="s">
        <v>116</v>
      </c>
      <c r="U317" s="12" t="s">
        <v>116</v>
      </c>
      <c r="V317" s="12" t="s">
        <v>115</v>
      </c>
      <c r="W317" s="12" t="s">
        <v>116</v>
      </c>
      <c r="X317" s="12" t="s">
        <v>116</v>
      </c>
      <c r="Y317" s="12" t="s">
        <v>116</v>
      </c>
      <c r="Z317" s="12" t="s">
        <v>116</v>
      </c>
      <c r="AA317" s="12" t="s">
        <v>116</v>
      </c>
      <c r="AB317" s="12" t="s">
        <v>116</v>
      </c>
      <c r="AC317" s="12" t="s">
        <v>116</v>
      </c>
      <c r="AD317" s="12" t="s">
        <v>115</v>
      </c>
      <c r="AE317" s="12" t="s">
        <v>115</v>
      </c>
      <c r="AF317" s="12" t="s">
        <v>116</v>
      </c>
      <c r="AG317" s="12" t="s">
        <v>116</v>
      </c>
      <c r="AH317" s="12" t="s">
        <v>115</v>
      </c>
      <c r="AI317" s="12" t="s">
        <v>116</v>
      </c>
      <c r="AJ317" s="12" t="s">
        <v>116</v>
      </c>
      <c r="AK317" s="12" t="s">
        <v>116</v>
      </c>
      <c r="AL317" s="12" t="s">
        <v>115</v>
      </c>
      <c r="AM317" s="12" t="s">
        <v>116</v>
      </c>
      <c r="AN317" s="12" t="s">
        <v>116</v>
      </c>
      <c r="AO317" s="12" t="s">
        <v>116</v>
      </c>
      <c r="AP317" s="12" t="s">
        <v>116</v>
      </c>
      <c r="AQ317" s="12" t="s">
        <v>116</v>
      </c>
      <c r="AR317" s="12" t="s">
        <v>116</v>
      </c>
      <c r="AS317" s="12" t="s">
        <v>116</v>
      </c>
      <c r="AT317" s="12" t="s">
        <v>116</v>
      </c>
      <c r="AU317" s="12" t="s">
        <v>116</v>
      </c>
      <c r="AV317" s="12" t="s">
        <v>116</v>
      </c>
      <c r="AW317" s="12" t="s">
        <v>116</v>
      </c>
      <c r="AX317" s="12" t="s">
        <v>116</v>
      </c>
      <c r="AY317" s="12" t="s">
        <v>116</v>
      </c>
      <c r="AZ317" s="12" t="s">
        <v>116</v>
      </c>
      <c r="BA317" s="12" t="s">
        <v>116</v>
      </c>
      <c r="BB317" s="12" t="s">
        <v>116</v>
      </c>
      <c r="BC317" s="12" t="s">
        <v>116</v>
      </c>
      <c r="BD317" s="12" t="s">
        <v>115</v>
      </c>
      <c r="BE317" s="12" t="s">
        <v>116</v>
      </c>
      <c r="BG317" s="1">
        <f t="shared" si="36"/>
        <v>13</v>
      </c>
    </row>
    <row r="318" spans="1:59" ht="20" customHeight="1" x14ac:dyDescent="0.15">
      <c r="A318" s="8" t="s">
        <v>392</v>
      </c>
      <c r="B318" s="12" t="s">
        <v>115</v>
      </c>
      <c r="C318" s="12" t="s">
        <v>116</v>
      </c>
      <c r="D318" s="12" t="s">
        <v>116</v>
      </c>
      <c r="E318" s="12" t="s">
        <v>116</v>
      </c>
      <c r="F318" s="12" t="s">
        <v>116</v>
      </c>
      <c r="G318" s="12" t="s">
        <v>116</v>
      </c>
      <c r="H318" s="12" t="s">
        <v>115</v>
      </c>
      <c r="I318" s="12" t="s">
        <v>115</v>
      </c>
      <c r="J318" s="12" t="s">
        <v>116</v>
      </c>
      <c r="K318" s="12" t="s">
        <v>116</v>
      </c>
      <c r="L318" s="12" t="s">
        <v>115</v>
      </c>
      <c r="M318" s="12" t="s">
        <v>116</v>
      </c>
      <c r="N318" s="12" t="s">
        <v>116</v>
      </c>
      <c r="O318" s="12" t="s">
        <v>115</v>
      </c>
      <c r="P318" s="12" t="s">
        <v>116</v>
      </c>
      <c r="Q318" s="12" t="s">
        <v>115</v>
      </c>
      <c r="R318" s="12" t="s">
        <v>115</v>
      </c>
      <c r="S318" s="12" t="s">
        <v>115</v>
      </c>
      <c r="T318" s="12" t="s">
        <v>116</v>
      </c>
      <c r="U318" s="12" t="s">
        <v>116</v>
      </c>
      <c r="V318" s="12" t="s">
        <v>115</v>
      </c>
      <c r="W318" s="12" t="s">
        <v>116</v>
      </c>
      <c r="X318" s="12" t="s">
        <v>116</v>
      </c>
      <c r="Y318" s="12" t="s">
        <v>116</v>
      </c>
      <c r="Z318" s="12" t="s">
        <v>116</v>
      </c>
      <c r="AA318" s="12" t="s">
        <v>116</v>
      </c>
      <c r="AB318" s="12" t="s">
        <v>116</v>
      </c>
      <c r="AC318" s="12" t="s">
        <v>116</v>
      </c>
      <c r="AD318" s="12" t="s">
        <v>116</v>
      </c>
      <c r="AE318" s="12" t="s">
        <v>115</v>
      </c>
      <c r="AF318" s="12" t="s">
        <v>116</v>
      </c>
      <c r="AG318" s="12" t="s">
        <v>116</v>
      </c>
      <c r="AH318" s="12" t="s">
        <v>115</v>
      </c>
      <c r="AI318" s="12" t="s">
        <v>116</v>
      </c>
      <c r="AJ318" s="12" t="s">
        <v>116</v>
      </c>
      <c r="AK318" s="12" t="s">
        <v>116</v>
      </c>
      <c r="AL318" s="12" t="s">
        <v>115</v>
      </c>
      <c r="AM318" s="12" t="s">
        <v>116</v>
      </c>
      <c r="AN318" s="12" t="s">
        <v>116</v>
      </c>
      <c r="AO318" s="12" t="s">
        <v>116</v>
      </c>
      <c r="AP318" s="12" t="s">
        <v>116</v>
      </c>
      <c r="AQ318" s="12" t="s">
        <v>116</v>
      </c>
      <c r="AR318" s="12" t="s">
        <v>116</v>
      </c>
      <c r="AS318" s="12" t="s">
        <v>116</v>
      </c>
      <c r="AT318" s="12" t="s">
        <v>116</v>
      </c>
      <c r="AU318" s="12" t="s">
        <v>116</v>
      </c>
      <c r="AV318" s="12" t="s">
        <v>116</v>
      </c>
      <c r="AW318" s="12" t="s">
        <v>116</v>
      </c>
      <c r="AX318" s="12" t="s">
        <v>115</v>
      </c>
      <c r="AY318" s="12" t="s">
        <v>116</v>
      </c>
      <c r="AZ318" s="12" t="s">
        <v>116</v>
      </c>
      <c r="BA318" s="12" t="s">
        <v>116</v>
      </c>
      <c r="BB318" s="12" t="s">
        <v>116</v>
      </c>
      <c r="BC318" s="12" t="s">
        <v>116</v>
      </c>
      <c r="BD318" s="12" t="s">
        <v>115</v>
      </c>
      <c r="BE318" s="12" t="s">
        <v>116</v>
      </c>
      <c r="BG318" s="1">
        <f t="shared" si="36"/>
        <v>14</v>
      </c>
    </row>
    <row r="319" spans="1:59" ht="20" customHeight="1" x14ac:dyDescent="0.15">
      <c r="A319" s="8" t="s">
        <v>393</v>
      </c>
      <c r="B319" s="12" t="s">
        <v>115</v>
      </c>
      <c r="C319" s="12" t="s">
        <v>116</v>
      </c>
      <c r="D319" s="12" t="s">
        <v>116</v>
      </c>
      <c r="E319" s="12" t="s">
        <v>116</v>
      </c>
      <c r="F319" s="12" t="s">
        <v>116</v>
      </c>
      <c r="G319" s="12" t="s">
        <v>116</v>
      </c>
      <c r="H319" s="12" t="s">
        <v>115</v>
      </c>
      <c r="I319" s="12" t="s">
        <v>115</v>
      </c>
      <c r="J319" s="12" t="s">
        <v>116</v>
      </c>
      <c r="K319" s="12" t="s">
        <v>116</v>
      </c>
      <c r="L319" s="12" t="s">
        <v>116</v>
      </c>
      <c r="M319" s="12" t="s">
        <v>116</v>
      </c>
      <c r="N319" s="12" t="s">
        <v>116</v>
      </c>
      <c r="O319" s="12" t="s">
        <v>116</v>
      </c>
      <c r="P319" s="12" t="s">
        <v>116</v>
      </c>
      <c r="Q319" s="12" t="s">
        <v>115</v>
      </c>
      <c r="R319" s="12" t="s">
        <v>115</v>
      </c>
      <c r="S319" s="12" t="s">
        <v>115</v>
      </c>
      <c r="T319" s="12" t="s">
        <v>116</v>
      </c>
      <c r="U319" s="12" t="s">
        <v>116</v>
      </c>
      <c r="V319" s="12" t="s">
        <v>115</v>
      </c>
      <c r="W319" s="12" t="s">
        <v>116</v>
      </c>
      <c r="X319" s="12" t="s">
        <v>116</v>
      </c>
      <c r="Y319" s="12" t="s">
        <v>116</v>
      </c>
      <c r="Z319" s="12" t="s">
        <v>116</v>
      </c>
      <c r="AA319" s="12" t="s">
        <v>116</v>
      </c>
      <c r="AB319" s="12" t="s">
        <v>116</v>
      </c>
      <c r="AC319" s="12" t="s">
        <v>116</v>
      </c>
      <c r="AD319" s="12" t="s">
        <v>116</v>
      </c>
      <c r="AE319" s="12" t="s">
        <v>115</v>
      </c>
      <c r="AF319" s="12" t="s">
        <v>116</v>
      </c>
      <c r="AG319" s="12" t="s">
        <v>116</v>
      </c>
      <c r="AH319" s="12" t="s">
        <v>115</v>
      </c>
      <c r="AI319" s="12" t="s">
        <v>116</v>
      </c>
      <c r="AJ319" s="12" t="s">
        <v>116</v>
      </c>
      <c r="AK319" s="12" t="s">
        <v>116</v>
      </c>
      <c r="AL319" s="12" t="s">
        <v>115</v>
      </c>
      <c r="AM319" s="12" t="s">
        <v>116</v>
      </c>
      <c r="AN319" s="12" t="s">
        <v>116</v>
      </c>
      <c r="AO319" s="12" t="s">
        <v>116</v>
      </c>
      <c r="AP319" s="12" t="s">
        <v>116</v>
      </c>
      <c r="AQ319" s="12" t="s">
        <v>116</v>
      </c>
      <c r="AR319" s="12" t="s">
        <v>116</v>
      </c>
      <c r="AS319" s="12" t="s">
        <v>116</v>
      </c>
      <c r="AT319" s="12" t="s">
        <v>116</v>
      </c>
      <c r="AU319" s="12" t="s">
        <v>116</v>
      </c>
      <c r="AV319" s="12" t="s">
        <v>116</v>
      </c>
      <c r="AW319" s="12" t="s">
        <v>116</v>
      </c>
      <c r="AX319" s="12" t="s">
        <v>116</v>
      </c>
      <c r="AY319" s="12" t="s">
        <v>116</v>
      </c>
      <c r="AZ319" s="12" t="s">
        <v>116</v>
      </c>
      <c r="BA319" s="12" t="s">
        <v>116</v>
      </c>
      <c r="BB319" s="12" t="s">
        <v>116</v>
      </c>
      <c r="BC319" s="12" t="s">
        <v>116</v>
      </c>
      <c r="BD319" s="12" t="s">
        <v>115</v>
      </c>
      <c r="BE319" s="12" t="s">
        <v>116</v>
      </c>
      <c r="BG319" s="1">
        <f t="shared" si="36"/>
        <v>11</v>
      </c>
    </row>
    <row r="320" spans="1:59" ht="20" customHeight="1" x14ac:dyDescent="0.15">
      <c r="A320" s="8" t="s">
        <v>394</v>
      </c>
      <c r="B320" s="12" t="s">
        <v>115</v>
      </c>
      <c r="C320" s="12" t="s">
        <v>116</v>
      </c>
      <c r="D320" s="12" t="s">
        <v>116</v>
      </c>
      <c r="E320" s="12" t="s">
        <v>116</v>
      </c>
      <c r="F320" s="12" t="s">
        <v>116</v>
      </c>
      <c r="G320" s="12" t="s">
        <v>116</v>
      </c>
      <c r="H320" s="12" t="s">
        <v>115</v>
      </c>
      <c r="I320" s="12" t="s">
        <v>116</v>
      </c>
      <c r="J320" s="12" t="s">
        <v>116</v>
      </c>
      <c r="K320" s="12" t="s">
        <v>116</v>
      </c>
      <c r="L320" s="12" t="s">
        <v>116</v>
      </c>
      <c r="M320" s="12" t="s">
        <v>116</v>
      </c>
      <c r="N320" s="12" t="s">
        <v>116</v>
      </c>
      <c r="O320" s="12" t="s">
        <v>115</v>
      </c>
      <c r="P320" s="12" t="s">
        <v>115</v>
      </c>
      <c r="Q320" s="12" t="s">
        <v>115</v>
      </c>
      <c r="R320" s="12" t="s">
        <v>115</v>
      </c>
      <c r="S320" s="12" t="s">
        <v>115</v>
      </c>
      <c r="T320" s="12" t="s">
        <v>116</v>
      </c>
      <c r="U320" s="12" t="s">
        <v>116</v>
      </c>
      <c r="V320" s="12" t="s">
        <v>115</v>
      </c>
      <c r="W320" s="12" t="s">
        <v>116</v>
      </c>
      <c r="X320" s="12" t="s">
        <v>116</v>
      </c>
      <c r="Y320" s="12" t="s">
        <v>116</v>
      </c>
      <c r="Z320" s="12" t="s">
        <v>116</v>
      </c>
      <c r="AA320" s="12" t="s">
        <v>116</v>
      </c>
      <c r="AB320" s="12" t="s">
        <v>116</v>
      </c>
      <c r="AC320" s="12" t="s">
        <v>116</v>
      </c>
      <c r="AD320" s="12" t="s">
        <v>116</v>
      </c>
      <c r="AE320" s="12" t="s">
        <v>115</v>
      </c>
      <c r="AF320" s="12" t="s">
        <v>116</v>
      </c>
      <c r="AG320" s="12" t="s">
        <v>116</v>
      </c>
      <c r="AH320" s="12" t="s">
        <v>115</v>
      </c>
      <c r="AI320" s="12" t="s">
        <v>116</v>
      </c>
      <c r="AJ320" s="12" t="s">
        <v>116</v>
      </c>
      <c r="AK320" s="12" t="s">
        <v>116</v>
      </c>
      <c r="AL320" s="12" t="s">
        <v>115</v>
      </c>
      <c r="AM320" s="12" t="s">
        <v>116</v>
      </c>
      <c r="AN320" s="12" t="s">
        <v>116</v>
      </c>
      <c r="AO320" s="12" t="s">
        <v>116</v>
      </c>
      <c r="AP320" s="12" t="s">
        <v>116</v>
      </c>
      <c r="AQ320" s="12" t="s">
        <v>116</v>
      </c>
      <c r="AR320" s="12" t="s">
        <v>116</v>
      </c>
      <c r="AS320" s="12" t="s">
        <v>116</v>
      </c>
      <c r="AT320" s="12" t="s">
        <v>116</v>
      </c>
      <c r="AU320" s="12" t="s">
        <v>116</v>
      </c>
      <c r="AV320" s="12" t="s">
        <v>116</v>
      </c>
      <c r="AW320" s="12" t="s">
        <v>116</v>
      </c>
      <c r="AX320" s="12" t="s">
        <v>116</v>
      </c>
      <c r="AY320" s="12" t="s">
        <v>116</v>
      </c>
      <c r="AZ320" s="12" t="s">
        <v>116</v>
      </c>
      <c r="BA320" s="12" t="s">
        <v>116</v>
      </c>
      <c r="BB320" s="12" t="s">
        <v>116</v>
      </c>
      <c r="BC320" s="12" t="s">
        <v>116</v>
      </c>
      <c r="BD320" s="12" t="s">
        <v>115</v>
      </c>
      <c r="BE320" s="12" t="s">
        <v>116</v>
      </c>
      <c r="BG320" s="1">
        <f t="shared" si="36"/>
        <v>12</v>
      </c>
    </row>
    <row r="321" spans="1:59" ht="20" customHeight="1" x14ac:dyDescent="0.15">
      <c r="A321" s="8" t="s">
        <v>395</v>
      </c>
      <c r="B321" s="12" t="s">
        <v>115</v>
      </c>
      <c r="C321" s="12" t="s">
        <v>116</v>
      </c>
      <c r="D321" s="12" t="s">
        <v>116</v>
      </c>
      <c r="E321" s="12" t="s">
        <v>116</v>
      </c>
      <c r="F321" s="12" t="s">
        <v>116</v>
      </c>
      <c r="G321" s="12" t="s">
        <v>116</v>
      </c>
      <c r="H321" s="12" t="s">
        <v>115</v>
      </c>
      <c r="I321" s="12" t="s">
        <v>116</v>
      </c>
      <c r="J321" s="12" t="s">
        <v>116</v>
      </c>
      <c r="K321" s="12" t="s">
        <v>116</v>
      </c>
      <c r="L321" s="12" t="s">
        <v>116</v>
      </c>
      <c r="M321" s="12" t="s">
        <v>116</v>
      </c>
      <c r="N321" s="12" t="s">
        <v>116</v>
      </c>
      <c r="O321" s="12" t="s">
        <v>115</v>
      </c>
      <c r="P321" s="12" t="s">
        <v>116</v>
      </c>
      <c r="Q321" s="12" t="s">
        <v>115</v>
      </c>
      <c r="R321" s="12" t="s">
        <v>116</v>
      </c>
      <c r="S321" s="12" t="s">
        <v>115</v>
      </c>
      <c r="T321" s="12" t="s">
        <v>116</v>
      </c>
      <c r="U321" s="12" t="s">
        <v>116</v>
      </c>
      <c r="V321" s="12" t="s">
        <v>115</v>
      </c>
      <c r="W321" s="12" t="s">
        <v>116</v>
      </c>
      <c r="X321" s="12" t="s">
        <v>116</v>
      </c>
      <c r="Y321" s="12" t="s">
        <v>116</v>
      </c>
      <c r="Z321" s="12" t="s">
        <v>116</v>
      </c>
      <c r="AA321" s="12" t="s">
        <v>116</v>
      </c>
      <c r="AB321" s="12" t="s">
        <v>116</v>
      </c>
      <c r="AC321" s="12" t="s">
        <v>116</v>
      </c>
      <c r="AD321" s="12" t="s">
        <v>116</v>
      </c>
      <c r="AE321" s="12" t="s">
        <v>115</v>
      </c>
      <c r="AF321" s="12" t="s">
        <v>116</v>
      </c>
      <c r="AG321" s="12" t="s">
        <v>115</v>
      </c>
      <c r="AH321" s="12" t="s">
        <v>115</v>
      </c>
      <c r="AI321" s="12" t="s">
        <v>116</v>
      </c>
      <c r="AJ321" s="12" t="s">
        <v>116</v>
      </c>
      <c r="AK321" s="12" t="s">
        <v>116</v>
      </c>
      <c r="AL321" s="12" t="s">
        <v>115</v>
      </c>
      <c r="AM321" s="12" t="s">
        <v>116</v>
      </c>
      <c r="AN321" s="12" t="s">
        <v>116</v>
      </c>
      <c r="AO321" s="12" t="s">
        <v>116</v>
      </c>
      <c r="AP321" s="12" t="s">
        <v>116</v>
      </c>
      <c r="AQ321" s="12" t="s">
        <v>116</v>
      </c>
      <c r="AR321" s="12" t="s">
        <v>116</v>
      </c>
      <c r="AS321" s="12" t="s">
        <v>116</v>
      </c>
      <c r="AT321" s="12" t="s">
        <v>116</v>
      </c>
      <c r="AU321" s="12" t="s">
        <v>116</v>
      </c>
      <c r="AV321" s="12" t="s">
        <v>116</v>
      </c>
      <c r="AW321" s="12" t="s">
        <v>116</v>
      </c>
      <c r="AX321" s="12" t="s">
        <v>115</v>
      </c>
      <c r="AY321" s="12" t="s">
        <v>116</v>
      </c>
      <c r="AZ321" s="12" t="s">
        <v>116</v>
      </c>
      <c r="BA321" s="12" t="s">
        <v>116</v>
      </c>
      <c r="BB321" s="12" t="s">
        <v>116</v>
      </c>
      <c r="BC321" s="12" t="s">
        <v>116</v>
      </c>
      <c r="BD321" s="12" t="s">
        <v>115</v>
      </c>
      <c r="BE321" s="12" t="s">
        <v>116</v>
      </c>
      <c r="BG321" s="1">
        <f t="shared" si="36"/>
        <v>12</v>
      </c>
    </row>
    <row r="322" spans="1:59" ht="20" customHeight="1" x14ac:dyDescent="0.15">
      <c r="A322" s="8" t="s">
        <v>396</v>
      </c>
      <c r="B322" s="12" t="s">
        <v>115</v>
      </c>
      <c r="C322" s="12" t="s">
        <v>116</v>
      </c>
      <c r="D322" s="12" t="s">
        <v>116</v>
      </c>
      <c r="E322" s="12" t="s">
        <v>116</v>
      </c>
      <c r="F322" s="12" t="s">
        <v>116</v>
      </c>
      <c r="G322" s="12" t="s">
        <v>116</v>
      </c>
      <c r="H322" s="12" t="s">
        <v>115</v>
      </c>
      <c r="I322" s="12" t="s">
        <v>116</v>
      </c>
      <c r="J322" s="12" t="s">
        <v>116</v>
      </c>
      <c r="K322" s="12" t="s">
        <v>116</v>
      </c>
      <c r="L322" s="12" t="s">
        <v>116</v>
      </c>
      <c r="M322" s="12" t="s">
        <v>116</v>
      </c>
      <c r="N322" s="12" t="s">
        <v>116</v>
      </c>
      <c r="O322" s="12" t="s">
        <v>115</v>
      </c>
      <c r="P322" s="12" t="s">
        <v>115</v>
      </c>
      <c r="Q322" s="12" t="s">
        <v>115</v>
      </c>
      <c r="R322" s="12" t="s">
        <v>116</v>
      </c>
      <c r="S322" s="12" t="s">
        <v>115</v>
      </c>
      <c r="T322" s="12" t="s">
        <v>115</v>
      </c>
      <c r="U322" s="12" t="s">
        <v>116</v>
      </c>
      <c r="V322" s="12" t="s">
        <v>115</v>
      </c>
      <c r="W322" s="12" t="s">
        <v>116</v>
      </c>
      <c r="X322" s="12" t="s">
        <v>116</v>
      </c>
      <c r="Y322" s="12" t="s">
        <v>116</v>
      </c>
      <c r="Z322" s="12" t="s">
        <v>116</v>
      </c>
      <c r="AA322" s="12" t="s">
        <v>116</v>
      </c>
      <c r="AB322" s="12" t="s">
        <v>116</v>
      </c>
      <c r="AC322" s="12" t="s">
        <v>116</v>
      </c>
      <c r="AD322" s="12" t="s">
        <v>116</v>
      </c>
      <c r="AE322" s="12" t="s">
        <v>115</v>
      </c>
      <c r="AF322" s="12" t="s">
        <v>116</v>
      </c>
      <c r="AG322" s="12" t="s">
        <v>116</v>
      </c>
      <c r="AH322" s="12" t="s">
        <v>115</v>
      </c>
      <c r="AI322" s="12" t="s">
        <v>116</v>
      </c>
      <c r="AJ322" s="12" t="s">
        <v>116</v>
      </c>
      <c r="AK322" s="12" t="s">
        <v>116</v>
      </c>
      <c r="AL322" s="12" t="s">
        <v>116</v>
      </c>
      <c r="AM322" s="12" t="s">
        <v>116</v>
      </c>
      <c r="AN322" s="12" t="s">
        <v>116</v>
      </c>
      <c r="AO322" s="12" t="s">
        <v>116</v>
      </c>
      <c r="AP322" s="12" t="s">
        <v>116</v>
      </c>
      <c r="AQ322" s="12" t="s">
        <v>116</v>
      </c>
      <c r="AR322" s="12" t="s">
        <v>116</v>
      </c>
      <c r="AS322" s="12" t="s">
        <v>116</v>
      </c>
      <c r="AT322" s="12" t="s">
        <v>116</v>
      </c>
      <c r="AU322" s="12" t="s">
        <v>116</v>
      </c>
      <c r="AV322" s="12" t="s">
        <v>116</v>
      </c>
      <c r="AW322" s="12" t="s">
        <v>116</v>
      </c>
      <c r="AX322" s="12" t="s">
        <v>115</v>
      </c>
      <c r="AY322" s="12" t="s">
        <v>116</v>
      </c>
      <c r="AZ322" s="12" t="s">
        <v>116</v>
      </c>
      <c r="BA322" s="12" t="s">
        <v>116</v>
      </c>
      <c r="BB322" s="12" t="s">
        <v>116</v>
      </c>
      <c r="BC322" s="12" t="s">
        <v>116</v>
      </c>
      <c r="BD322" s="12" t="s">
        <v>115</v>
      </c>
      <c r="BE322" s="12" t="s">
        <v>116</v>
      </c>
      <c r="BG322" s="1">
        <f t="shared" si="36"/>
        <v>12</v>
      </c>
    </row>
    <row r="323" spans="1:59" ht="20" customHeight="1" x14ac:dyDescent="0.15">
      <c r="A323" s="8" t="s">
        <v>397</v>
      </c>
      <c r="B323" s="12" t="s">
        <v>115</v>
      </c>
      <c r="C323" s="12" t="s">
        <v>116</v>
      </c>
      <c r="D323" s="12" t="s">
        <v>116</v>
      </c>
      <c r="E323" s="12" t="s">
        <v>116</v>
      </c>
      <c r="F323" s="12" t="s">
        <v>116</v>
      </c>
      <c r="G323" s="12" t="s">
        <v>116</v>
      </c>
      <c r="H323" s="12" t="s">
        <v>116</v>
      </c>
      <c r="I323" s="12" t="s">
        <v>116</v>
      </c>
      <c r="J323" s="12" t="s">
        <v>116</v>
      </c>
      <c r="K323" s="12" t="s">
        <v>116</v>
      </c>
      <c r="L323" s="12" t="s">
        <v>116</v>
      </c>
      <c r="M323" s="12" t="s">
        <v>116</v>
      </c>
      <c r="N323" s="12" t="s">
        <v>116</v>
      </c>
      <c r="O323" s="12" t="s">
        <v>116</v>
      </c>
      <c r="P323" s="12" t="s">
        <v>116</v>
      </c>
      <c r="Q323" s="12" t="s">
        <v>115</v>
      </c>
      <c r="R323" s="12" t="s">
        <v>115</v>
      </c>
      <c r="S323" s="12" t="s">
        <v>115</v>
      </c>
      <c r="T323" s="12" t="s">
        <v>116</v>
      </c>
      <c r="U323" s="12" t="s">
        <v>116</v>
      </c>
      <c r="V323" s="12" t="s">
        <v>115</v>
      </c>
      <c r="W323" s="12" t="s">
        <v>116</v>
      </c>
      <c r="X323" s="12" t="s">
        <v>116</v>
      </c>
      <c r="Y323" s="12" t="s">
        <v>116</v>
      </c>
      <c r="Z323" s="12" t="s">
        <v>116</v>
      </c>
      <c r="AA323" s="12" t="s">
        <v>116</v>
      </c>
      <c r="AB323" s="12" t="s">
        <v>116</v>
      </c>
      <c r="AC323" s="12" t="s">
        <v>116</v>
      </c>
      <c r="AD323" s="12" t="s">
        <v>116</v>
      </c>
      <c r="AE323" s="12" t="s">
        <v>115</v>
      </c>
      <c r="AF323" s="12" t="s">
        <v>116</v>
      </c>
      <c r="AG323" s="12" t="s">
        <v>116</v>
      </c>
      <c r="AH323" s="12" t="s">
        <v>115</v>
      </c>
      <c r="AI323" s="12" t="s">
        <v>116</v>
      </c>
      <c r="AJ323" s="12" t="s">
        <v>116</v>
      </c>
      <c r="AK323" s="12" t="s">
        <v>116</v>
      </c>
      <c r="AL323" s="12" t="s">
        <v>116</v>
      </c>
      <c r="AM323" s="12" t="s">
        <v>116</v>
      </c>
      <c r="AN323" s="12" t="s">
        <v>116</v>
      </c>
      <c r="AO323" s="12" t="s">
        <v>116</v>
      </c>
      <c r="AP323" s="12" t="s">
        <v>116</v>
      </c>
      <c r="AQ323" s="12" t="s">
        <v>116</v>
      </c>
      <c r="AR323" s="12" t="s">
        <v>116</v>
      </c>
      <c r="AS323" s="12" t="s">
        <v>116</v>
      </c>
      <c r="AT323" s="12" t="s">
        <v>116</v>
      </c>
      <c r="AU323" s="12" t="s">
        <v>116</v>
      </c>
      <c r="AV323" s="12" t="s">
        <v>116</v>
      </c>
      <c r="AW323" s="12" t="s">
        <v>116</v>
      </c>
      <c r="AX323" s="12" t="s">
        <v>116</v>
      </c>
      <c r="AY323" s="12" t="s">
        <v>116</v>
      </c>
      <c r="AZ323" s="12" t="s">
        <v>116</v>
      </c>
      <c r="BA323" s="12" t="s">
        <v>116</v>
      </c>
      <c r="BB323" s="12" t="s">
        <v>116</v>
      </c>
      <c r="BC323" s="12" t="s">
        <v>116</v>
      </c>
      <c r="BD323" s="12" t="s">
        <v>115</v>
      </c>
      <c r="BE323" s="12" t="s">
        <v>116</v>
      </c>
      <c r="BG323" s="1">
        <f t="shared" si="36"/>
        <v>8</v>
      </c>
    </row>
    <row r="324" spans="1:59" ht="20" customHeight="1" x14ac:dyDescent="0.15">
      <c r="A324" s="21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4"/>
      <c r="BG324" s="14"/>
    </row>
    <row r="325" spans="1:59" ht="20" customHeight="1" x14ac:dyDescent="0.15">
      <c r="A325" s="8" t="s">
        <v>398</v>
      </c>
      <c r="B325" s="12" t="s">
        <v>115</v>
      </c>
      <c r="C325" s="12" t="s">
        <v>116</v>
      </c>
      <c r="D325" s="12" t="s">
        <v>116</v>
      </c>
      <c r="E325" s="12" t="s">
        <v>116</v>
      </c>
      <c r="F325" s="12" t="s">
        <v>116</v>
      </c>
      <c r="G325" s="12" t="s">
        <v>116</v>
      </c>
      <c r="H325" s="12" t="s">
        <v>115</v>
      </c>
      <c r="I325" s="12" t="s">
        <v>116</v>
      </c>
      <c r="J325" s="12" t="s">
        <v>116</v>
      </c>
      <c r="K325" s="12" t="s">
        <v>116</v>
      </c>
      <c r="L325" s="12" t="s">
        <v>116</v>
      </c>
      <c r="M325" s="12" t="s">
        <v>116</v>
      </c>
      <c r="N325" s="12" t="s">
        <v>116</v>
      </c>
      <c r="O325" s="12" t="s">
        <v>115</v>
      </c>
      <c r="P325" s="12" t="s">
        <v>115</v>
      </c>
      <c r="Q325" s="12" t="s">
        <v>115</v>
      </c>
      <c r="R325" s="12" t="s">
        <v>115</v>
      </c>
      <c r="S325" s="12" t="s">
        <v>115</v>
      </c>
      <c r="T325" s="12" t="s">
        <v>115</v>
      </c>
      <c r="U325" s="12" t="s">
        <v>116</v>
      </c>
      <c r="V325" s="12" t="s">
        <v>116</v>
      </c>
      <c r="W325" s="12" t="s">
        <v>116</v>
      </c>
      <c r="X325" s="12" t="s">
        <v>116</v>
      </c>
      <c r="Y325" s="12" t="s">
        <v>116</v>
      </c>
      <c r="Z325" s="12" t="s">
        <v>116</v>
      </c>
      <c r="AA325" s="12" t="s">
        <v>116</v>
      </c>
      <c r="AB325" s="12" t="s">
        <v>115</v>
      </c>
      <c r="AC325" s="12" t="s">
        <v>116</v>
      </c>
      <c r="AD325" s="12" t="s">
        <v>116</v>
      </c>
      <c r="AE325" s="12" t="s">
        <v>115</v>
      </c>
      <c r="AF325" s="12" t="s">
        <v>116</v>
      </c>
      <c r="AG325" s="12" t="s">
        <v>115</v>
      </c>
      <c r="AH325" s="12" t="s">
        <v>116</v>
      </c>
      <c r="AI325" s="12" t="s">
        <v>116</v>
      </c>
      <c r="AJ325" s="12" t="s">
        <v>116</v>
      </c>
      <c r="AK325" s="12" t="s">
        <v>116</v>
      </c>
      <c r="AL325" s="12" t="s">
        <v>116</v>
      </c>
      <c r="AM325" s="12" t="s">
        <v>116</v>
      </c>
      <c r="AN325" s="12" t="s">
        <v>116</v>
      </c>
      <c r="AO325" s="12" t="s">
        <v>115</v>
      </c>
      <c r="AP325" s="12" t="s">
        <v>116</v>
      </c>
      <c r="AQ325" s="12" t="s">
        <v>115</v>
      </c>
      <c r="AR325" s="12" t="s">
        <v>116</v>
      </c>
      <c r="AS325" s="12" t="s">
        <v>116</v>
      </c>
      <c r="AT325" s="12" t="s">
        <v>116</v>
      </c>
      <c r="AU325" s="12" t="s">
        <v>116</v>
      </c>
      <c r="AV325" s="12" t="s">
        <v>116</v>
      </c>
      <c r="AW325" s="12" t="s">
        <v>116</v>
      </c>
      <c r="AX325" s="12" t="s">
        <v>116</v>
      </c>
      <c r="AY325" s="12" t="s">
        <v>116</v>
      </c>
      <c r="AZ325" s="12" t="s">
        <v>116</v>
      </c>
      <c r="BA325" s="12" t="s">
        <v>116</v>
      </c>
      <c r="BB325" s="12" t="s">
        <v>116</v>
      </c>
      <c r="BC325" s="12" t="s">
        <v>115</v>
      </c>
      <c r="BD325" s="12" t="s">
        <v>115</v>
      </c>
      <c r="BE325" s="12" t="s">
        <v>116</v>
      </c>
      <c r="BG325" s="1">
        <f t="shared" si="36"/>
        <v>15</v>
      </c>
    </row>
    <row r="326" spans="1:59" ht="20" customHeight="1" x14ac:dyDescent="0.15">
      <c r="A326" s="8" t="s">
        <v>399</v>
      </c>
      <c r="B326" s="12" t="s">
        <v>115</v>
      </c>
      <c r="C326" s="12" t="s">
        <v>116</v>
      </c>
      <c r="D326" s="12" t="s">
        <v>116</v>
      </c>
      <c r="E326" s="12" t="s">
        <v>116</v>
      </c>
      <c r="F326" s="12" t="s">
        <v>116</v>
      </c>
      <c r="G326" s="12" t="s">
        <v>116</v>
      </c>
      <c r="H326" s="12" t="s">
        <v>115</v>
      </c>
      <c r="I326" s="12" t="s">
        <v>116</v>
      </c>
      <c r="J326" s="12" t="s">
        <v>116</v>
      </c>
      <c r="K326" s="12" t="s">
        <v>116</v>
      </c>
      <c r="L326" s="12" t="s">
        <v>116</v>
      </c>
      <c r="M326" s="12" t="s">
        <v>116</v>
      </c>
      <c r="N326" s="12" t="s">
        <v>116</v>
      </c>
      <c r="O326" s="12" t="s">
        <v>115</v>
      </c>
      <c r="P326" s="12" t="s">
        <v>115</v>
      </c>
      <c r="Q326" s="12" t="s">
        <v>115</v>
      </c>
      <c r="R326" s="12" t="s">
        <v>115</v>
      </c>
      <c r="S326" s="12" t="s">
        <v>115</v>
      </c>
      <c r="T326" s="12" t="s">
        <v>116</v>
      </c>
      <c r="U326" s="12" t="s">
        <v>116</v>
      </c>
      <c r="V326" s="12" t="s">
        <v>116</v>
      </c>
      <c r="W326" s="12" t="s">
        <v>116</v>
      </c>
      <c r="X326" s="12" t="s">
        <v>116</v>
      </c>
      <c r="Y326" s="12" t="s">
        <v>116</v>
      </c>
      <c r="Z326" s="12" t="s">
        <v>116</v>
      </c>
      <c r="AA326" s="12" t="s">
        <v>116</v>
      </c>
      <c r="AB326" s="12" t="s">
        <v>115</v>
      </c>
      <c r="AC326" s="12" t="s">
        <v>116</v>
      </c>
      <c r="AD326" s="12" t="s">
        <v>115</v>
      </c>
      <c r="AE326" s="12" t="s">
        <v>115</v>
      </c>
      <c r="AF326" s="12" t="s">
        <v>116</v>
      </c>
      <c r="AG326" s="12" t="s">
        <v>115</v>
      </c>
      <c r="AH326" s="12" t="s">
        <v>116</v>
      </c>
      <c r="AI326" s="12" t="s">
        <v>116</v>
      </c>
      <c r="AJ326" s="12" t="s">
        <v>116</v>
      </c>
      <c r="AK326" s="12" t="s">
        <v>116</v>
      </c>
      <c r="AL326" s="12" t="s">
        <v>116</v>
      </c>
      <c r="AM326" s="12" t="s">
        <v>116</v>
      </c>
      <c r="AN326" s="12" t="s">
        <v>116</v>
      </c>
      <c r="AO326" s="12" t="s">
        <v>115</v>
      </c>
      <c r="AP326" s="12" t="s">
        <v>116</v>
      </c>
      <c r="AQ326" s="12" t="s">
        <v>115</v>
      </c>
      <c r="AR326" s="12" t="s">
        <v>116</v>
      </c>
      <c r="AS326" s="12" t="s">
        <v>116</v>
      </c>
      <c r="AT326" s="12" t="s">
        <v>116</v>
      </c>
      <c r="AU326" s="12" t="s">
        <v>116</v>
      </c>
      <c r="AV326" s="12" t="s">
        <v>116</v>
      </c>
      <c r="AW326" s="12" t="s">
        <v>116</v>
      </c>
      <c r="AX326" s="12" t="s">
        <v>116</v>
      </c>
      <c r="AY326" s="12" t="s">
        <v>116</v>
      </c>
      <c r="AZ326" s="12" t="s">
        <v>116</v>
      </c>
      <c r="BA326" s="12" t="s">
        <v>116</v>
      </c>
      <c r="BB326" s="12" t="s">
        <v>116</v>
      </c>
      <c r="BC326" s="12" t="s">
        <v>115</v>
      </c>
      <c r="BD326" s="12" t="s">
        <v>115</v>
      </c>
      <c r="BE326" s="12" t="s">
        <v>116</v>
      </c>
      <c r="BG326" s="1">
        <f t="shared" ref="BG326:BG334" si="37">COUNTIF(B326:BE326,"F")</f>
        <v>15</v>
      </c>
    </row>
    <row r="327" spans="1:59" ht="20" customHeight="1" x14ac:dyDescent="0.15">
      <c r="A327" s="8" t="s">
        <v>400</v>
      </c>
      <c r="B327" s="12" t="s">
        <v>115</v>
      </c>
      <c r="C327" s="12" t="s">
        <v>116</v>
      </c>
      <c r="D327" s="12" t="s">
        <v>116</v>
      </c>
      <c r="E327" s="12" t="s">
        <v>116</v>
      </c>
      <c r="F327" s="12" t="s">
        <v>116</v>
      </c>
      <c r="G327" s="12" t="s">
        <v>116</v>
      </c>
      <c r="H327" s="12" t="s">
        <v>115</v>
      </c>
      <c r="I327" s="12" t="s">
        <v>116</v>
      </c>
      <c r="J327" s="12" t="s">
        <v>116</v>
      </c>
      <c r="K327" s="12" t="s">
        <v>116</v>
      </c>
      <c r="L327" s="12" t="s">
        <v>116</v>
      </c>
      <c r="M327" s="12" t="s">
        <v>116</v>
      </c>
      <c r="N327" s="12" t="s">
        <v>116</v>
      </c>
      <c r="O327" s="12" t="s">
        <v>116</v>
      </c>
      <c r="P327" s="12" t="s">
        <v>115</v>
      </c>
      <c r="Q327" s="12" t="s">
        <v>115</v>
      </c>
      <c r="R327" s="12" t="s">
        <v>116</v>
      </c>
      <c r="S327" s="12" t="s">
        <v>115</v>
      </c>
      <c r="T327" s="12" t="s">
        <v>116</v>
      </c>
      <c r="U327" s="12" t="s">
        <v>116</v>
      </c>
      <c r="V327" s="12" t="s">
        <v>116</v>
      </c>
      <c r="W327" s="12" t="s">
        <v>116</v>
      </c>
      <c r="X327" s="12" t="s">
        <v>116</v>
      </c>
      <c r="Y327" s="12" t="s">
        <v>116</v>
      </c>
      <c r="Z327" s="12" t="s">
        <v>116</v>
      </c>
      <c r="AA327" s="12" t="s">
        <v>116</v>
      </c>
      <c r="AB327" s="12" t="s">
        <v>115</v>
      </c>
      <c r="AC327" s="12" t="s">
        <v>116</v>
      </c>
      <c r="AD327" s="12" t="s">
        <v>116</v>
      </c>
      <c r="AE327" s="12" t="s">
        <v>115</v>
      </c>
      <c r="AF327" s="12" t="s">
        <v>116</v>
      </c>
      <c r="AG327" s="12" t="s">
        <v>115</v>
      </c>
      <c r="AH327" s="12" t="s">
        <v>116</v>
      </c>
      <c r="AI327" s="12" t="s">
        <v>116</v>
      </c>
      <c r="AJ327" s="12" t="s">
        <v>116</v>
      </c>
      <c r="AK327" s="12" t="s">
        <v>116</v>
      </c>
      <c r="AL327" s="12" t="s">
        <v>116</v>
      </c>
      <c r="AM327" s="12" t="s">
        <v>116</v>
      </c>
      <c r="AN327" s="12" t="s">
        <v>116</v>
      </c>
      <c r="AO327" s="12" t="s">
        <v>116</v>
      </c>
      <c r="AP327" s="12" t="s">
        <v>116</v>
      </c>
      <c r="AQ327" s="12" t="s">
        <v>115</v>
      </c>
      <c r="AR327" s="12" t="s">
        <v>116</v>
      </c>
      <c r="AS327" s="12" t="s">
        <v>116</v>
      </c>
      <c r="AT327" s="12" t="s">
        <v>116</v>
      </c>
      <c r="AU327" s="12" t="s">
        <v>116</v>
      </c>
      <c r="AV327" s="12" t="s">
        <v>116</v>
      </c>
      <c r="AW327" s="12" t="s">
        <v>116</v>
      </c>
      <c r="AX327" s="12" t="s">
        <v>116</v>
      </c>
      <c r="AY327" s="12" t="s">
        <v>116</v>
      </c>
      <c r="AZ327" s="12" t="s">
        <v>116</v>
      </c>
      <c r="BA327" s="12" t="s">
        <v>116</v>
      </c>
      <c r="BB327" s="12" t="s">
        <v>116</v>
      </c>
      <c r="BC327" s="12" t="s">
        <v>116</v>
      </c>
      <c r="BD327" s="12" t="s">
        <v>116</v>
      </c>
      <c r="BE327" s="12" t="s">
        <v>116</v>
      </c>
      <c r="BG327" s="1">
        <f t="shared" si="37"/>
        <v>9</v>
      </c>
    </row>
    <row r="328" spans="1:59" ht="20" customHeight="1" x14ac:dyDescent="0.15">
      <c r="A328" s="8" t="s">
        <v>401</v>
      </c>
      <c r="B328" s="12" t="s">
        <v>115</v>
      </c>
      <c r="C328" s="12" t="s">
        <v>116</v>
      </c>
      <c r="D328" s="12" t="s">
        <v>116</v>
      </c>
      <c r="E328" s="12" t="s">
        <v>116</v>
      </c>
      <c r="F328" s="12" t="s">
        <v>116</v>
      </c>
      <c r="G328" s="12" t="s">
        <v>116</v>
      </c>
      <c r="H328" s="12" t="s">
        <v>115</v>
      </c>
      <c r="I328" s="12" t="s">
        <v>116</v>
      </c>
      <c r="J328" s="12" t="s">
        <v>116</v>
      </c>
      <c r="K328" s="12" t="s">
        <v>116</v>
      </c>
      <c r="L328" s="12" t="s">
        <v>116</v>
      </c>
      <c r="M328" s="12" t="s">
        <v>116</v>
      </c>
      <c r="N328" s="12" t="s">
        <v>116</v>
      </c>
      <c r="O328" s="12" t="s">
        <v>116</v>
      </c>
      <c r="P328" s="12" t="s">
        <v>115</v>
      </c>
      <c r="Q328" s="12" t="s">
        <v>115</v>
      </c>
      <c r="R328" s="12" t="s">
        <v>116</v>
      </c>
      <c r="S328" s="12" t="s">
        <v>115</v>
      </c>
      <c r="T328" s="12" t="s">
        <v>116</v>
      </c>
      <c r="U328" s="12" t="s">
        <v>116</v>
      </c>
      <c r="V328" s="12" t="s">
        <v>116</v>
      </c>
      <c r="W328" s="12" t="s">
        <v>116</v>
      </c>
      <c r="X328" s="12" t="s">
        <v>116</v>
      </c>
      <c r="Y328" s="12" t="s">
        <v>116</v>
      </c>
      <c r="Z328" s="12" t="s">
        <v>116</v>
      </c>
      <c r="AA328" s="12" t="s">
        <v>116</v>
      </c>
      <c r="AB328" s="12" t="s">
        <v>115</v>
      </c>
      <c r="AC328" s="12" t="s">
        <v>116</v>
      </c>
      <c r="AD328" s="12" t="s">
        <v>116</v>
      </c>
      <c r="AE328" s="12" t="s">
        <v>115</v>
      </c>
      <c r="AF328" s="12" t="s">
        <v>116</v>
      </c>
      <c r="AG328" s="12" t="s">
        <v>116</v>
      </c>
      <c r="AH328" s="12" t="s">
        <v>116</v>
      </c>
      <c r="AI328" s="12" t="s">
        <v>116</v>
      </c>
      <c r="AJ328" s="12" t="s">
        <v>116</v>
      </c>
      <c r="AK328" s="12" t="s">
        <v>116</v>
      </c>
      <c r="AL328" s="12" t="s">
        <v>115</v>
      </c>
      <c r="AM328" s="12" t="s">
        <v>116</v>
      </c>
      <c r="AN328" s="12" t="s">
        <v>116</v>
      </c>
      <c r="AO328" s="12" t="s">
        <v>116</v>
      </c>
      <c r="AP328" s="12" t="s">
        <v>116</v>
      </c>
      <c r="AQ328" s="12" t="s">
        <v>115</v>
      </c>
      <c r="AR328" s="12" t="s">
        <v>116</v>
      </c>
      <c r="AS328" s="12" t="s">
        <v>116</v>
      </c>
      <c r="AT328" s="12" t="s">
        <v>116</v>
      </c>
      <c r="AU328" s="12" t="s">
        <v>116</v>
      </c>
      <c r="AV328" s="12" t="s">
        <v>116</v>
      </c>
      <c r="AW328" s="12" t="s">
        <v>116</v>
      </c>
      <c r="AX328" s="12" t="s">
        <v>116</v>
      </c>
      <c r="AY328" s="12" t="s">
        <v>116</v>
      </c>
      <c r="AZ328" s="12" t="s">
        <v>116</v>
      </c>
      <c r="BA328" s="12" t="s">
        <v>116</v>
      </c>
      <c r="BB328" s="12" t="s">
        <v>116</v>
      </c>
      <c r="BC328" s="12" t="s">
        <v>116</v>
      </c>
      <c r="BD328" s="12" t="s">
        <v>115</v>
      </c>
      <c r="BE328" s="12" t="s">
        <v>116</v>
      </c>
      <c r="BG328" s="1">
        <f t="shared" si="37"/>
        <v>10</v>
      </c>
    </row>
    <row r="329" spans="1:59" ht="20" customHeight="1" x14ac:dyDescent="0.15">
      <c r="A329" s="8" t="s">
        <v>402</v>
      </c>
      <c r="B329" s="12" t="s">
        <v>115</v>
      </c>
      <c r="C329" s="12" t="s">
        <v>116</v>
      </c>
      <c r="D329" s="12" t="s">
        <v>116</v>
      </c>
      <c r="E329" s="12" t="s">
        <v>116</v>
      </c>
      <c r="F329" s="12" t="s">
        <v>116</v>
      </c>
      <c r="G329" s="12" t="s">
        <v>116</v>
      </c>
      <c r="H329" s="12" t="s">
        <v>115</v>
      </c>
      <c r="I329" s="12" t="s">
        <v>116</v>
      </c>
      <c r="J329" s="12" t="s">
        <v>116</v>
      </c>
      <c r="K329" s="12" t="s">
        <v>116</v>
      </c>
      <c r="L329" s="12" t="s">
        <v>116</v>
      </c>
      <c r="M329" s="12" t="s">
        <v>116</v>
      </c>
      <c r="N329" s="12" t="s">
        <v>116</v>
      </c>
      <c r="O329" s="12" t="s">
        <v>116</v>
      </c>
      <c r="P329" s="12" t="s">
        <v>115</v>
      </c>
      <c r="Q329" s="12" t="s">
        <v>115</v>
      </c>
      <c r="R329" s="12" t="s">
        <v>116</v>
      </c>
      <c r="S329" s="12" t="s">
        <v>115</v>
      </c>
      <c r="T329" s="12" t="s">
        <v>116</v>
      </c>
      <c r="U329" s="12" t="s">
        <v>116</v>
      </c>
      <c r="V329" s="12" t="s">
        <v>116</v>
      </c>
      <c r="W329" s="12" t="s">
        <v>116</v>
      </c>
      <c r="X329" s="12" t="s">
        <v>116</v>
      </c>
      <c r="Y329" s="12" t="s">
        <v>116</v>
      </c>
      <c r="Z329" s="12" t="s">
        <v>116</v>
      </c>
      <c r="AA329" s="12" t="s">
        <v>116</v>
      </c>
      <c r="AB329" s="12" t="s">
        <v>115</v>
      </c>
      <c r="AC329" s="12" t="s">
        <v>116</v>
      </c>
      <c r="AD329" s="12" t="s">
        <v>116</v>
      </c>
      <c r="AE329" s="12" t="s">
        <v>115</v>
      </c>
      <c r="AF329" s="12" t="s">
        <v>116</v>
      </c>
      <c r="AG329" s="12" t="s">
        <v>115</v>
      </c>
      <c r="AH329" s="12" t="s">
        <v>115</v>
      </c>
      <c r="AI329" s="12" t="s">
        <v>116</v>
      </c>
      <c r="AJ329" s="12" t="s">
        <v>116</v>
      </c>
      <c r="AK329" s="12" t="s">
        <v>116</v>
      </c>
      <c r="AL329" s="12" t="s">
        <v>116</v>
      </c>
      <c r="AM329" s="12" t="s">
        <v>116</v>
      </c>
      <c r="AN329" s="12" t="s">
        <v>116</v>
      </c>
      <c r="AO329" s="12" t="s">
        <v>116</v>
      </c>
      <c r="AP329" s="12" t="s">
        <v>116</v>
      </c>
      <c r="AQ329" s="12" t="s">
        <v>115</v>
      </c>
      <c r="AR329" s="12" t="s">
        <v>116</v>
      </c>
      <c r="AS329" s="12" t="s">
        <v>116</v>
      </c>
      <c r="AT329" s="12" t="s">
        <v>116</v>
      </c>
      <c r="AU329" s="12" t="s">
        <v>116</v>
      </c>
      <c r="AV329" s="12" t="s">
        <v>116</v>
      </c>
      <c r="AW329" s="12" t="s">
        <v>116</v>
      </c>
      <c r="AX329" s="12" t="s">
        <v>116</v>
      </c>
      <c r="AY329" s="12" t="s">
        <v>116</v>
      </c>
      <c r="AZ329" s="12" t="s">
        <v>116</v>
      </c>
      <c r="BA329" s="12" t="s">
        <v>116</v>
      </c>
      <c r="BB329" s="12" t="s">
        <v>116</v>
      </c>
      <c r="BC329" s="12" t="s">
        <v>116</v>
      </c>
      <c r="BD329" s="12" t="s">
        <v>115</v>
      </c>
      <c r="BE329" s="12" t="s">
        <v>116</v>
      </c>
      <c r="BG329" s="1">
        <f t="shared" si="37"/>
        <v>11</v>
      </c>
    </row>
    <row r="330" spans="1:59" ht="20" customHeight="1" x14ac:dyDescent="0.15">
      <c r="A330" s="8" t="s">
        <v>403</v>
      </c>
      <c r="B330" s="12" t="s">
        <v>115</v>
      </c>
      <c r="C330" s="12" t="s">
        <v>116</v>
      </c>
      <c r="D330" s="12" t="s">
        <v>115</v>
      </c>
      <c r="E330" s="12" t="s">
        <v>116</v>
      </c>
      <c r="F330" s="12" t="s">
        <v>116</v>
      </c>
      <c r="G330" s="12" t="s">
        <v>116</v>
      </c>
      <c r="H330" s="12" t="s">
        <v>115</v>
      </c>
      <c r="I330" s="12" t="s">
        <v>116</v>
      </c>
      <c r="J330" s="12" t="s">
        <v>116</v>
      </c>
      <c r="K330" s="12" t="s">
        <v>116</v>
      </c>
      <c r="L330" s="12" t="s">
        <v>116</v>
      </c>
      <c r="M330" s="12" t="s">
        <v>116</v>
      </c>
      <c r="N330" s="12" t="s">
        <v>116</v>
      </c>
      <c r="O330" s="12" t="s">
        <v>116</v>
      </c>
      <c r="P330" s="12" t="s">
        <v>115</v>
      </c>
      <c r="Q330" s="12" t="s">
        <v>115</v>
      </c>
      <c r="R330" s="12" t="s">
        <v>115</v>
      </c>
      <c r="S330" s="12" t="s">
        <v>115</v>
      </c>
      <c r="T330" s="12" t="s">
        <v>116</v>
      </c>
      <c r="U330" s="12" t="s">
        <v>116</v>
      </c>
      <c r="V330" s="12" t="s">
        <v>115</v>
      </c>
      <c r="W330" s="12" t="s">
        <v>116</v>
      </c>
      <c r="X330" s="12" t="s">
        <v>116</v>
      </c>
      <c r="Y330" s="12" t="s">
        <v>116</v>
      </c>
      <c r="Z330" s="12" t="s">
        <v>116</v>
      </c>
      <c r="AA330" s="12" t="s">
        <v>116</v>
      </c>
      <c r="AB330" s="12" t="s">
        <v>115</v>
      </c>
      <c r="AC330" s="12" t="s">
        <v>116</v>
      </c>
      <c r="AD330" s="12" t="s">
        <v>116</v>
      </c>
      <c r="AE330" s="12" t="s">
        <v>115</v>
      </c>
      <c r="AF330" s="12" t="s">
        <v>116</v>
      </c>
      <c r="AG330" s="12" t="s">
        <v>115</v>
      </c>
      <c r="AH330" s="12" t="s">
        <v>116</v>
      </c>
      <c r="AI330" s="12" t="s">
        <v>116</v>
      </c>
      <c r="AJ330" s="12" t="s">
        <v>116</v>
      </c>
      <c r="AK330" s="12" t="s">
        <v>116</v>
      </c>
      <c r="AL330" s="12" t="s">
        <v>116</v>
      </c>
      <c r="AM330" s="12" t="s">
        <v>116</v>
      </c>
      <c r="AN330" s="12" t="s">
        <v>116</v>
      </c>
      <c r="AO330" s="12" t="s">
        <v>116</v>
      </c>
      <c r="AP330" s="12" t="s">
        <v>116</v>
      </c>
      <c r="AQ330" s="12" t="s">
        <v>115</v>
      </c>
      <c r="AR330" s="12" t="s">
        <v>116</v>
      </c>
      <c r="AS330" s="12" t="s">
        <v>116</v>
      </c>
      <c r="AT330" s="12" t="s">
        <v>116</v>
      </c>
      <c r="AU330" s="12" t="s">
        <v>116</v>
      </c>
      <c r="AV330" s="12" t="s">
        <v>116</v>
      </c>
      <c r="AW330" s="12" t="s">
        <v>116</v>
      </c>
      <c r="AX330" s="12" t="s">
        <v>116</v>
      </c>
      <c r="AY330" s="12" t="s">
        <v>116</v>
      </c>
      <c r="AZ330" s="12" t="s">
        <v>116</v>
      </c>
      <c r="BA330" s="12" t="s">
        <v>116</v>
      </c>
      <c r="BB330" s="12" t="s">
        <v>116</v>
      </c>
      <c r="BC330" s="12" t="s">
        <v>116</v>
      </c>
      <c r="BD330" s="12" t="s">
        <v>115</v>
      </c>
      <c r="BE330" s="12" t="s">
        <v>116</v>
      </c>
      <c r="BG330" s="1">
        <f t="shared" si="37"/>
        <v>13</v>
      </c>
    </row>
    <row r="331" spans="1:59" ht="20" customHeight="1" x14ac:dyDescent="0.15">
      <c r="A331" s="8" t="s">
        <v>404</v>
      </c>
      <c r="B331" s="12" t="s">
        <v>115</v>
      </c>
      <c r="C331" s="12" t="s">
        <v>116</v>
      </c>
      <c r="D331" s="12" t="s">
        <v>116</v>
      </c>
      <c r="E331" s="12" t="s">
        <v>116</v>
      </c>
      <c r="F331" s="12" t="s">
        <v>116</v>
      </c>
      <c r="G331" s="12" t="s">
        <v>116</v>
      </c>
      <c r="H331" s="12" t="s">
        <v>115</v>
      </c>
      <c r="I331" s="12" t="s">
        <v>116</v>
      </c>
      <c r="J331" s="12" t="s">
        <v>116</v>
      </c>
      <c r="K331" s="12" t="s">
        <v>116</v>
      </c>
      <c r="L331" s="12" t="s">
        <v>116</v>
      </c>
      <c r="M331" s="12" t="s">
        <v>116</v>
      </c>
      <c r="N331" s="12" t="s">
        <v>116</v>
      </c>
      <c r="O331" s="12" t="s">
        <v>116</v>
      </c>
      <c r="P331" s="12" t="s">
        <v>115</v>
      </c>
      <c r="Q331" s="12" t="s">
        <v>115</v>
      </c>
      <c r="R331" s="12" t="s">
        <v>116</v>
      </c>
      <c r="S331" s="12" t="s">
        <v>115</v>
      </c>
      <c r="T331" s="12" t="s">
        <v>116</v>
      </c>
      <c r="U331" s="12" t="s">
        <v>116</v>
      </c>
      <c r="V331" s="12" t="s">
        <v>116</v>
      </c>
      <c r="W331" s="12" t="s">
        <v>116</v>
      </c>
      <c r="X331" s="12" t="s">
        <v>116</v>
      </c>
      <c r="Y331" s="12" t="s">
        <v>116</v>
      </c>
      <c r="Z331" s="12" t="s">
        <v>116</v>
      </c>
      <c r="AA331" s="12" t="s">
        <v>116</v>
      </c>
      <c r="AB331" s="12" t="s">
        <v>115</v>
      </c>
      <c r="AC331" s="12" t="s">
        <v>116</v>
      </c>
      <c r="AD331" s="12" t="s">
        <v>116</v>
      </c>
      <c r="AE331" s="12" t="s">
        <v>115</v>
      </c>
      <c r="AF331" s="12" t="s">
        <v>116</v>
      </c>
      <c r="AG331" s="12" t="s">
        <v>115</v>
      </c>
      <c r="AH331" s="12" t="s">
        <v>116</v>
      </c>
      <c r="AI331" s="12" t="s">
        <v>116</v>
      </c>
      <c r="AJ331" s="12" t="s">
        <v>116</v>
      </c>
      <c r="AK331" s="12" t="s">
        <v>116</v>
      </c>
      <c r="AL331" s="12" t="s">
        <v>116</v>
      </c>
      <c r="AM331" s="12" t="s">
        <v>116</v>
      </c>
      <c r="AN331" s="12" t="s">
        <v>116</v>
      </c>
      <c r="AO331" s="12" t="s">
        <v>116</v>
      </c>
      <c r="AP331" s="12" t="s">
        <v>116</v>
      </c>
      <c r="AQ331" s="12" t="s">
        <v>115</v>
      </c>
      <c r="AR331" s="12" t="s">
        <v>116</v>
      </c>
      <c r="AS331" s="12" t="s">
        <v>116</v>
      </c>
      <c r="AT331" s="12" t="s">
        <v>116</v>
      </c>
      <c r="AU331" s="12" t="s">
        <v>116</v>
      </c>
      <c r="AV331" s="12" t="s">
        <v>116</v>
      </c>
      <c r="AW331" s="12" t="s">
        <v>116</v>
      </c>
      <c r="AX331" s="12" t="s">
        <v>116</v>
      </c>
      <c r="AY331" s="12" t="s">
        <v>116</v>
      </c>
      <c r="AZ331" s="12" t="s">
        <v>116</v>
      </c>
      <c r="BA331" s="12" t="s">
        <v>116</v>
      </c>
      <c r="BB331" s="12" t="s">
        <v>116</v>
      </c>
      <c r="BC331" s="12" t="s">
        <v>116</v>
      </c>
      <c r="BD331" s="12" t="s">
        <v>116</v>
      </c>
      <c r="BE331" s="12" t="s">
        <v>116</v>
      </c>
      <c r="BG331" s="1">
        <f t="shared" si="37"/>
        <v>9</v>
      </c>
    </row>
    <row r="332" spans="1:59" ht="20" customHeight="1" x14ac:dyDescent="0.15">
      <c r="A332" s="8" t="s">
        <v>405</v>
      </c>
      <c r="B332" s="12" t="s">
        <v>115</v>
      </c>
      <c r="C332" s="12" t="s">
        <v>115</v>
      </c>
      <c r="D332" s="12" t="s">
        <v>116</v>
      </c>
      <c r="E332" s="12" t="s">
        <v>116</v>
      </c>
      <c r="F332" s="12" t="s">
        <v>116</v>
      </c>
      <c r="G332" s="12" t="s">
        <v>116</v>
      </c>
      <c r="H332" s="12" t="s">
        <v>115</v>
      </c>
      <c r="I332" s="12" t="s">
        <v>115</v>
      </c>
      <c r="J332" s="12" t="s">
        <v>116</v>
      </c>
      <c r="K332" s="12" t="s">
        <v>116</v>
      </c>
      <c r="L332" s="12" t="s">
        <v>116</v>
      </c>
      <c r="M332" s="12" t="s">
        <v>116</v>
      </c>
      <c r="N332" s="12" t="s">
        <v>116</v>
      </c>
      <c r="O332" s="12" t="s">
        <v>116</v>
      </c>
      <c r="P332" s="12" t="s">
        <v>115</v>
      </c>
      <c r="Q332" s="12" t="s">
        <v>115</v>
      </c>
      <c r="R332" s="12" t="s">
        <v>115</v>
      </c>
      <c r="S332" s="12" t="s">
        <v>115</v>
      </c>
      <c r="T332" s="12" t="s">
        <v>116</v>
      </c>
      <c r="U332" s="12" t="s">
        <v>116</v>
      </c>
      <c r="V332" s="12" t="s">
        <v>115</v>
      </c>
      <c r="W332" s="12" t="s">
        <v>116</v>
      </c>
      <c r="X332" s="12" t="s">
        <v>116</v>
      </c>
      <c r="Y332" s="12" t="s">
        <v>116</v>
      </c>
      <c r="Z332" s="12" t="s">
        <v>115</v>
      </c>
      <c r="AA332" s="12" t="s">
        <v>116</v>
      </c>
      <c r="AB332" s="12" t="s">
        <v>115</v>
      </c>
      <c r="AC332" s="12" t="s">
        <v>116</v>
      </c>
      <c r="AD332" s="12" t="s">
        <v>116</v>
      </c>
      <c r="AE332" s="12" t="s">
        <v>115</v>
      </c>
      <c r="AF332" s="12" t="s">
        <v>116</v>
      </c>
      <c r="AG332" s="12" t="s">
        <v>115</v>
      </c>
      <c r="AH332" s="12" t="s">
        <v>115</v>
      </c>
      <c r="AI332" s="12" t="s">
        <v>116</v>
      </c>
      <c r="AJ332" s="12" t="s">
        <v>116</v>
      </c>
      <c r="AK332" s="12" t="s">
        <v>116</v>
      </c>
      <c r="AL332" s="12" t="s">
        <v>116</v>
      </c>
      <c r="AM332" s="12" t="s">
        <v>116</v>
      </c>
      <c r="AN332" s="12" t="s">
        <v>116</v>
      </c>
      <c r="AO332" s="12" t="s">
        <v>116</v>
      </c>
      <c r="AP332" s="12" t="s">
        <v>116</v>
      </c>
      <c r="AQ332" s="12" t="s">
        <v>115</v>
      </c>
      <c r="AR332" s="12" t="s">
        <v>116</v>
      </c>
      <c r="AS332" s="12" t="s">
        <v>116</v>
      </c>
      <c r="AT332" s="12" t="s">
        <v>116</v>
      </c>
      <c r="AU332" s="12" t="s">
        <v>116</v>
      </c>
      <c r="AV332" s="12" t="s">
        <v>116</v>
      </c>
      <c r="AW332" s="12" t="s">
        <v>116</v>
      </c>
      <c r="AX332" s="12" t="s">
        <v>116</v>
      </c>
      <c r="AY332" s="12" t="s">
        <v>116</v>
      </c>
      <c r="AZ332" s="12" t="s">
        <v>116</v>
      </c>
      <c r="BA332" s="12" t="s">
        <v>116</v>
      </c>
      <c r="BB332" s="12" t="s">
        <v>116</v>
      </c>
      <c r="BC332" s="12" t="s">
        <v>115</v>
      </c>
      <c r="BD332" s="12" t="s">
        <v>115</v>
      </c>
      <c r="BE332" s="12" t="s">
        <v>116</v>
      </c>
      <c r="BG332" s="1">
        <f t="shared" si="37"/>
        <v>17</v>
      </c>
    </row>
    <row r="333" spans="1:59" ht="20" customHeight="1" x14ac:dyDescent="0.15">
      <c r="A333" s="21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4"/>
      <c r="BG333" s="14"/>
    </row>
    <row r="334" spans="1:59" ht="20" customHeight="1" x14ac:dyDescent="0.15">
      <c r="A334" s="8" t="s">
        <v>406</v>
      </c>
      <c r="B334" s="12" t="s">
        <v>115</v>
      </c>
      <c r="C334" s="12" t="s">
        <v>116</v>
      </c>
      <c r="D334" s="12" t="s">
        <v>116</v>
      </c>
      <c r="E334" s="12" t="s">
        <v>116</v>
      </c>
      <c r="F334" s="12" t="s">
        <v>116</v>
      </c>
      <c r="G334" s="12" t="s">
        <v>116</v>
      </c>
      <c r="H334" s="12" t="s">
        <v>115</v>
      </c>
      <c r="I334" s="12" t="s">
        <v>115</v>
      </c>
      <c r="J334" s="12" t="s">
        <v>116</v>
      </c>
      <c r="K334" s="12" t="s">
        <v>116</v>
      </c>
      <c r="L334" s="12" t="s">
        <v>116</v>
      </c>
      <c r="M334" s="12" t="s">
        <v>115</v>
      </c>
      <c r="N334" s="12" t="s">
        <v>116</v>
      </c>
      <c r="O334" s="12" t="s">
        <v>115</v>
      </c>
      <c r="P334" s="12" t="s">
        <v>116</v>
      </c>
      <c r="Q334" s="12" t="s">
        <v>116</v>
      </c>
      <c r="R334" s="12" t="s">
        <v>115</v>
      </c>
      <c r="S334" s="12" t="s">
        <v>115</v>
      </c>
      <c r="T334" s="12" t="s">
        <v>115</v>
      </c>
      <c r="U334" s="12" t="s">
        <v>116</v>
      </c>
      <c r="V334" s="12" t="s">
        <v>116</v>
      </c>
      <c r="W334" s="12" t="s">
        <v>116</v>
      </c>
      <c r="X334" s="12" t="s">
        <v>116</v>
      </c>
      <c r="Y334" s="12" t="s">
        <v>116</v>
      </c>
      <c r="Z334" s="12" t="s">
        <v>116</v>
      </c>
      <c r="AA334" s="12" t="s">
        <v>116</v>
      </c>
      <c r="AB334" s="12" t="s">
        <v>115</v>
      </c>
      <c r="AC334" s="12" t="s">
        <v>116</v>
      </c>
      <c r="AD334" s="12" t="s">
        <v>116</v>
      </c>
      <c r="AE334" s="12" t="s">
        <v>115</v>
      </c>
      <c r="AF334" s="12" t="s">
        <v>116</v>
      </c>
      <c r="AG334" s="12" t="s">
        <v>115</v>
      </c>
      <c r="AH334" s="12" t="s">
        <v>116</v>
      </c>
      <c r="AI334" s="12" t="s">
        <v>116</v>
      </c>
      <c r="AJ334" s="12" t="s">
        <v>116</v>
      </c>
      <c r="AK334" s="12" t="s">
        <v>116</v>
      </c>
      <c r="AL334" s="12" t="s">
        <v>116</v>
      </c>
      <c r="AM334" s="12" t="s">
        <v>116</v>
      </c>
      <c r="AN334" s="12" t="s">
        <v>116</v>
      </c>
      <c r="AO334" s="12" t="s">
        <v>116</v>
      </c>
      <c r="AP334" s="12" t="s">
        <v>116</v>
      </c>
      <c r="AQ334" s="12" t="s">
        <v>115</v>
      </c>
      <c r="AR334" s="12" t="s">
        <v>116</v>
      </c>
      <c r="AS334" s="12" t="s">
        <v>116</v>
      </c>
      <c r="AT334" s="12" t="s">
        <v>116</v>
      </c>
      <c r="AU334" s="12" t="s">
        <v>116</v>
      </c>
      <c r="AV334" s="12" t="s">
        <v>116</v>
      </c>
      <c r="AW334" s="12" t="s">
        <v>116</v>
      </c>
      <c r="AX334" s="12" t="s">
        <v>115</v>
      </c>
      <c r="AY334" s="12" t="s">
        <v>116</v>
      </c>
      <c r="AZ334" s="12" t="s">
        <v>116</v>
      </c>
      <c r="BA334" s="12" t="s">
        <v>116</v>
      </c>
      <c r="BB334" s="12" t="s">
        <v>116</v>
      </c>
      <c r="BC334" s="12" t="s">
        <v>115</v>
      </c>
      <c r="BD334" s="12" t="s">
        <v>115</v>
      </c>
      <c r="BE334" s="12" t="s">
        <v>116</v>
      </c>
      <c r="BG334" s="1">
        <f t="shared" si="37"/>
        <v>15</v>
      </c>
    </row>
    <row r="335" spans="1:59" ht="20" customHeight="1" x14ac:dyDescent="0.15">
      <c r="A335" s="8" t="s">
        <v>407</v>
      </c>
      <c r="B335" s="12" t="s">
        <v>115</v>
      </c>
      <c r="C335" s="12" t="s">
        <v>116</v>
      </c>
      <c r="D335" s="12" t="s">
        <v>116</v>
      </c>
      <c r="E335" s="12" t="s">
        <v>116</v>
      </c>
      <c r="F335" s="12" t="s">
        <v>116</v>
      </c>
      <c r="G335" s="12" t="s">
        <v>116</v>
      </c>
      <c r="H335" s="12" t="s">
        <v>115</v>
      </c>
      <c r="I335" s="12" t="s">
        <v>116</v>
      </c>
      <c r="J335" s="12" t="s">
        <v>116</v>
      </c>
      <c r="K335" s="12" t="s">
        <v>116</v>
      </c>
      <c r="L335" s="12" t="s">
        <v>116</v>
      </c>
      <c r="M335" s="12" t="s">
        <v>115</v>
      </c>
      <c r="N335" s="12" t="s">
        <v>116</v>
      </c>
      <c r="O335" s="12" t="s">
        <v>115</v>
      </c>
      <c r="P335" s="12" t="s">
        <v>116</v>
      </c>
      <c r="Q335" s="12" t="s">
        <v>116</v>
      </c>
      <c r="R335" s="12" t="s">
        <v>116</v>
      </c>
      <c r="S335" s="12" t="s">
        <v>115</v>
      </c>
      <c r="T335" s="12" t="s">
        <v>116</v>
      </c>
      <c r="U335" s="12" t="s">
        <v>115</v>
      </c>
      <c r="V335" s="12" t="s">
        <v>116</v>
      </c>
      <c r="W335" s="12" t="s">
        <v>116</v>
      </c>
      <c r="X335" s="12" t="s">
        <v>116</v>
      </c>
      <c r="Y335" s="12" t="s">
        <v>116</v>
      </c>
      <c r="Z335" s="12" t="s">
        <v>116</v>
      </c>
      <c r="AA335" s="12" t="s">
        <v>116</v>
      </c>
      <c r="AB335" s="12" t="s">
        <v>115</v>
      </c>
      <c r="AC335" s="12" t="s">
        <v>116</v>
      </c>
      <c r="AD335" s="12" t="s">
        <v>116</v>
      </c>
      <c r="AE335" s="12" t="s">
        <v>115</v>
      </c>
      <c r="AF335" s="12" t="s">
        <v>116</v>
      </c>
      <c r="AG335" s="12" t="s">
        <v>115</v>
      </c>
      <c r="AH335" s="12" t="s">
        <v>116</v>
      </c>
      <c r="AI335" s="12" t="s">
        <v>116</v>
      </c>
      <c r="AJ335" s="12" t="s">
        <v>116</v>
      </c>
      <c r="AK335" s="12" t="s">
        <v>116</v>
      </c>
      <c r="AL335" s="12" t="s">
        <v>116</v>
      </c>
      <c r="AM335" s="12" t="s">
        <v>116</v>
      </c>
      <c r="AN335" s="12" t="s">
        <v>116</v>
      </c>
      <c r="AO335" s="12" t="s">
        <v>116</v>
      </c>
      <c r="AP335" s="12" t="s">
        <v>116</v>
      </c>
      <c r="AQ335" s="12" t="s">
        <v>115</v>
      </c>
      <c r="AR335" s="12" t="s">
        <v>116</v>
      </c>
      <c r="AS335" s="12" t="s">
        <v>116</v>
      </c>
      <c r="AT335" s="12" t="s">
        <v>116</v>
      </c>
      <c r="AU335" s="12" t="s">
        <v>116</v>
      </c>
      <c r="AV335" s="12" t="s">
        <v>116</v>
      </c>
      <c r="AW335" s="12" t="s">
        <v>116</v>
      </c>
      <c r="AX335" s="12" t="s">
        <v>116</v>
      </c>
      <c r="AY335" s="12" t="s">
        <v>116</v>
      </c>
      <c r="AZ335" s="12" t="s">
        <v>116</v>
      </c>
      <c r="BA335" s="12" t="s">
        <v>116</v>
      </c>
      <c r="BB335" s="12" t="s">
        <v>116</v>
      </c>
      <c r="BC335" s="12" t="s">
        <v>115</v>
      </c>
      <c r="BD335" s="12" t="s">
        <v>116</v>
      </c>
      <c r="BE335" s="12" t="s">
        <v>116</v>
      </c>
      <c r="BG335" s="1">
        <f t="shared" ref="BG335:BG342" si="38">COUNTIF(B335:BE335,"F")</f>
        <v>11</v>
      </c>
    </row>
    <row r="336" spans="1:59" ht="20" customHeight="1" x14ac:dyDescent="0.15">
      <c r="A336" s="8" t="s">
        <v>408</v>
      </c>
      <c r="B336" s="12" t="s">
        <v>115</v>
      </c>
      <c r="C336" s="12" t="s">
        <v>116</v>
      </c>
      <c r="D336" s="12" t="s">
        <v>116</v>
      </c>
      <c r="E336" s="12" t="s">
        <v>116</v>
      </c>
      <c r="F336" s="12" t="s">
        <v>116</v>
      </c>
      <c r="G336" s="12" t="s">
        <v>116</v>
      </c>
      <c r="H336" s="12" t="s">
        <v>115</v>
      </c>
      <c r="I336" s="12" t="s">
        <v>116</v>
      </c>
      <c r="J336" s="12" t="s">
        <v>116</v>
      </c>
      <c r="K336" s="12" t="s">
        <v>116</v>
      </c>
      <c r="L336" s="12" t="s">
        <v>116</v>
      </c>
      <c r="M336" s="12" t="s">
        <v>115</v>
      </c>
      <c r="N336" s="12" t="s">
        <v>116</v>
      </c>
      <c r="O336" s="12" t="s">
        <v>115</v>
      </c>
      <c r="P336" s="12" t="s">
        <v>116</v>
      </c>
      <c r="Q336" s="12" t="s">
        <v>116</v>
      </c>
      <c r="R336" s="12" t="s">
        <v>116</v>
      </c>
      <c r="S336" s="12" t="s">
        <v>115</v>
      </c>
      <c r="T336" s="12" t="s">
        <v>116</v>
      </c>
      <c r="U336" s="12" t="s">
        <v>115</v>
      </c>
      <c r="V336" s="12" t="s">
        <v>116</v>
      </c>
      <c r="W336" s="12" t="s">
        <v>116</v>
      </c>
      <c r="X336" s="12" t="s">
        <v>116</v>
      </c>
      <c r="Y336" s="12" t="s">
        <v>116</v>
      </c>
      <c r="Z336" s="12" t="s">
        <v>116</v>
      </c>
      <c r="AA336" s="12" t="s">
        <v>116</v>
      </c>
      <c r="AB336" s="12" t="s">
        <v>115</v>
      </c>
      <c r="AC336" s="12" t="s">
        <v>116</v>
      </c>
      <c r="AD336" s="12" t="s">
        <v>116</v>
      </c>
      <c r="AE336" s="12" t="s">
        <v>115</v>
      </c>
      <c r="AF336" s="12" t="s">
        <v>116</v>
      </c>
      <c r="AG336" s="12" t="s">
        <v>115</v>
      </c>
      <c r="AH336" s="12" t="s">
        <v>116</v>
      </c>
      <c r="AI336" s="12" t="s">
        <v>116</v>
      </c>
      <c r="AJ336" s="12" t="s">
        <v>116</v>
      </c>
      <c r="AK336" s="12" t="s">
        <v>116</v>
      </c>
      <c r="AL336" s="12" t="s">
        <v>116</v>
      </c>
      <c r="AM336" s="12" t="s">
        <v>116</v>
      </c>
      <c r="AN336" s="12" t="s">
        <v>116</v>
      </c>
      <c r="AO336" s="12" t="s">
        <v>116</v>
      </c>
      <c r="AP336" s="12" t="s">
        <v>116</v>
      </c>
      <c r="AQ336" s="12" t="s">
        <v>115</v>
      </c>
      <c r="AR336" s="12" t="s">
        <v>116</v>
      </c>
      <c r="AS336" s="12" t="s">
        <v>116</v>
      </c>
      <c r="AT336" s="12" t="s">
        <v>116</v>
      </c>
      <c r="AU336" s="12" t="s">
        <v>116</v>
      </c>
      <c r="AV336" s="12" t="s">
        <v>116</v>
      </c>
      <c r="AW336" s="12" t="s">
        <v>116</v>
      </c>
      <c r="AX336" s="12" t="s">
        <v>116</v>
      </c>
      <c r="AY336" s="12" t="s">
        <v>116</v>
      </c>
      <c r="AZ336" s="12" t="s">
        <v>116</v>
      </c>
      <c r="BA336" s="12" t="s">
        <v>116</v>
      </c>
      <c r="BB336" s="12" t="s">
        <v>116</v>
      </c>
      <c r="BC336" s="12" t="s">
        <v>115</v>
      </c>
      <c r="BD336" s="12" t="s">
        <v>116</v>
      </c>
      <c r="BE336" s="12" t="s">
        <v>116</v>
      </c>
      <c r="BG336" s="1">
        <f t="shared" si="38"/>
        <v>11</v>
      </c>
    </row>
    <row r="337" spans="1:59" ht="20" customHeight="1" x14ac:dyDescent="0.15">
      <c r="A337" s="8" t="s">
        <v>409</v>
      </c>
      <c r="B337" s="12" t="s">
        <v>115</v>
      </c>
      <c r="C337" s="12" t="s">
        <v>116</v>
      </c>
      <c r="D337" s="12" t="s">
        <v>116</v>
      </c>
      <c r="E337" s="12" t="s">
        <v>116</v>
      </c>
      <c r="F337" s="12" t="s">
        <v>116</v>
      </c>
      <c r="G337" s="12" t="s">
        <v>116</v>
      </c>
      <c r="H337" s="12" t="s">
        <v>115</v>
      </c>
      <c r="I337" s="12" t="s">
        <v>116</v>
      </c>
      <c r="J337" s="12" t="s">
        <v>116</v>
      </c>
      <c r="K337" s="12" t="s">
        <v>116</v>
      </c>
      <c r="L337" s="12" t="s">
        <v>116</v>
      </c>
      <c r="M337" s="12" t="s">
        <v>115</v>
      </c>
      <c r="N337" s="12" t="s">
        <v>116</v>
      </c>
      <c r="O337" s="12" t="s">
        <v>115</v>
      </c>
      <c r="P337" s="12" t="s">
        <v>116</v>
      </c>
      <c r="Q337" s="12" t="s">
        <v>116</v>
      </c>
      <c r="R337" s="12" t="s">
        <v>116</v>
      </c>
      <c r="S337" s="12" t="s">
        <v>115</v>
      </c>
      <c r="T337" s="12" t="s">
        <v>116</v>
      </c>
      <c r="U337" s="12" t="s">
        <v>115</v>
      </c>
      <c r="V337" s="12" t="s">
        <v>116</v>
      </c>
      <c r="W337" s="12" t="s">
        <v>116</v>
      </c>
      <c r="X337" s="12" t="s">
        <v>116</v>
      </c>
      <c r="Y337" s="12" t="s">
        <v>116</v>
      </c>
      <c r="Z337" s="12" t="s">
        <v>116</v>
      </c>
      <c r="AA337" s="12" t="s">
        <v>116</v>
      </c>
      <c r="AB337" s="12" t="s">
        <v>115</v>
      </c>
      <c r="AC337" s="12" t="s">
        <v>116</v>
      </c>
      <c r="AD337" s="12" t="s">
        <v>116</v>
      </c>
      <c r="AE337" s="12" t="s">
        <v>115</v>
      </c>
      <c r="AF337" s="12" t="s">
        <v>116</v>
      </c>
      <c r="AG337" s="12" t="s">
        <v>115</v>
      </c>
      <c r="AH337" s="12" t="s">
        <v>116</v>
      </c>
      <c r="AI337" s="12" t="s">
        <v>116</v>
      </c>
      <c r="AJ337" s="12" t="s">
        <v>116</v>
      </c>
      <c r="AK337" s="12" t="s">
        <v>116</v>
      </c>
      <c r="AL337" s="12" t="s">
        <v>116</v>
      </c>
      <c r="AM337" s="12" t="s">
        <v>116</v>
      </c>
      <c r="AN337" s="12" t="s">
        <v>116</v>
      </c>
      <c r="AO337" s="12" t="s">
        <v>116</v>
      </c>
      <c r="AP337" s="12" t="s">
        <v>116</v>
      </c>
      <c r="AQ337" s="12" t="s">
        <v>115</v>
      </c>
      <c r="AR337" s="12" t="s">
        <v>116</v>
      </c>
      <c r="AS337" s="12" t="s">
        <v>116</v>
      </c>
      <c r="AT337" s="12" t="s">
        <v>116</v>
      </c>
      <c r="AU337" s="12" t="s">
        <v>116</v>
      </c>
      <c r="AV337" s="12" t="s">
        <v>116</v>
      </c>
      <c r="AW337" s="12" t="s">
        <v>116</v>
      </c>
      <c r="AX337" s="12" t="s">
        <v>116</v>
      </c>
      <c r="AY337" s="12" t="s">
        <v>116</v>
      </c>
      <c r="AZ337" s="12" t="s">
        <v>116</v>
      </c>
      <c r="BA337" s="12" t="s">
        <v>116</v>
      </c>
      <c r="BB337" s="12" t="s">
        <v>116</v>
      </c>
      <c r="BC337" s="12" t="s">
        <v>115</v>
      </c>
      <c r="BD337" s="12" t="s">
        <v>116</v>
      </c>
      <c r="BE337" s="12" t="s">
        <v>116</v>
      </c>
      <c r="BG337" s="1">
        <f t="shared" si="38"/>
        <v>11</v>
      </c>
    </row>
    <row r="338" spans="1:59" ht="20" customHeight="1" x14ac:dyDescent="0.15">
      <c r="A338" s="8" t="s">
        <v>410</v>
      </c>
      <c r="B338" s="12" t="s">
        <v>115</v>
      </c>
      <c r="C338" s="12" t="s">
        <v>116</v>
      </c>
      <c r="D338" s="12" t="s">
        <v>116</v>
      </c>
      <c r="E338" s="12" t="s">
        <v>116</v>
      </c>
      <c r="F338" s="12" t="s">
        <v>116</v>
      </c>
      <c r="G338" s="12" t="s">
        <v>116</v>
      </c>
      <c r="H338" s="12" t="s">
        <v>115</v>
      </c>
      <c r="I338" s="12" t="s">
        <v>116</v>
      </c>
      <c r="J338" s="12" t="s">
        <v>116</v>
      </c>
      <c r="K338" s="12" t="s">
        <v>116</v>
      </c>
      <c r="L338" s="12" t="s">
        <v>116</v>
      </c>
      <c r="M338" s="12" t="s">
        <v>115</v>
      </c>
      <c r="N338" s="12" t="s">
        <v>116</v>
      </c>
      <c r="O338" s="12" t="s">
        <v>115</v>
      </c>
      <c r="P338" s="12" t="s">
        <v>116</v>
      </c>
      <c r="Q338" s="12" t="s">
        <v>116</v>
      </c>
      <c r="R338" s="12" t="s">
        <v>116</v>
      </c>
      <c r="S338" s="12" t="s">
        <v>115</v>
      </c>
      <c r="T338" s="12" t="s">
        <v>116</v>
      </c>
      <c r="U338" s="12" t="s">
        <v>116</v>
      </c>
      <c r="V338" s="12" t="s">
        <v>116</v>
      </c>
      <c r="W338" s="12" t="s">
        <v>116</v>
      </c>
      <c r="X338" s="12" t="s">
        <v>116</v>
      </c>
      <c r="Y338" s="12" t="s">
        <v>116</v>
      </c>
      <c r="Z338" s="12" t="s">
        <v>116</v>
      </c>
      <c r="AA338" s="12" t="s">
        <v>116</v>
      </c>
      <c r="AB338" s="12" t="s">
        <v>115</v>
      </c>
      <c r="AC338" s="12" t="s">
        <v>116</v>
      </c>
      <c r="AD338" s="12" t="s">
        <v>116</v>
      </c>
      <c r="AE338" s="12" t="s">
        <v>115</v>
      </c>
      <c r="AF338" s="12" t="s">
        <v>116</v>
      </c>
      <c r="AG338" s="12" t="s">
        <v>115</v>
      </c>
      <c r="AH338" s="12" t="s">
        <v>116</v>
      </c>
      <c r="AI338" s="12" t="s">
        <v>116</v>
      </c>
      <c r="AJ338" s="12" t="s">
        <v>116</v>
      </c>
      <c r="AK338" s="12" t="s">
        <v>116</v>
      </c>
      <c r="AL338" s="12" t="s">
        <v>116</v>
      </c>
      <c r="AM338" s="12" t="s">
        <v>116</v>
      </c>
      <c r="AN338" s="12" t="s">
        <v>116</v>
      </c>
      <c r="AO338" s="12" t="s">
        <v>116</v>
      </c>
      <c r="AP338" s="12" t="s">
        <v>116</v>
      </c>
      <c r="AQ338" s="12" t="s">
        <v>115</v>
      </c>
      <c r="AR338" s="12" t="s">
        <v>116</v>
      </c>
      <c r="AS338" s="12" t="s">
        <v>116</v>
      </c>
      <c r="AT338" s="12" t="s">
        <v>116</v>
      </c>
      <c r="AU338" s="12" t="s">
        <v>116</v>
      </c>
      <c r="AV338" s="12" t="s">
        <v>116</v>
      </c>
      <c r="AW338" s="12" t="s">
        <v>116</v>
      </c>
      <c r="AX338" s="12" t="s">
        <v>116</v>
      </c>
      <c r="AY338" s="12" t="s">
        <v>116</v>
      </c>
      <c r="AZ338" s="12" t="s">
        <v>116</v>
      </c>
      <c r="BA338" s="12" t="s">
        <v>116</v>
      </c>
      <c r="BB338" s="12" t="s">
        <v>116</v>
      </c>
      <c r="BC338" s="12" t="s">
        <v>115</v>
      </c>
      <c r="BD338" s="12" t="s">
        <v>116</v>
      </c>
      <c r="BE338" s="12" t="s">
        <v>116</v>
      </c>
      <c r="BG338" s="1">
        <f t="shared" si="38"/>
        <v>10</v>
      </c>
    </row>
    <row r="339" spans="1:59" ht="20" customHeight="1" x14ac:dyDescent="0.15">
      <c r="A339" s="8" t="s">
        <v>411</v>
      </c>
      <c r="B339" s="12" t="s">
        <v>115</v>
      </c>
      <c r="C339" s="12" t="s">
        <v>116</v>
      </c>
      <c r="D339" s="12" t="s">
        <v>116</v>
      </c>
      <c r="E339" s="12" t="s">
        <v>116</v>
      </c>
      <c r="F339" s="12" t="s">
        <v>116</v>
      </c>
      <c r="G339" s="12" t="s">
        <v>116</v>
      </c>
      <c r="H339" s="12" t="s">
        <v>115</v>
      </c>
      <c r="I339" s="12" t="s">
        <v>116</v>
      </c>
      <c r="J339" s="12" t="s">
        <v>116</v>
      </c>
      <c r="K339" s="12" t="s">
        <v>116</v>
      </c>
      <c r="L339" s="12" t="s">
        <v>116</v>
      </c>
      <c r="M339" s="12" t="s">
        <v>115</v>
      </c>
      <c r="N339" s="12" t="s">
        <v>116</v>
      </c>
      <c r="O339" s="12" t="s">
        <v>115</v>
      </c>
      <c r="P339" s="12" t="s">
        <v>116</v>
      </c>
      <c r="Q339" s="12" t="s">
        <v>116</v>
      </c>
      <c r="R339" s="12" t="s">
        <v>116</v>
      </c>
      <c r="S339" s="12" t="s">
        <v>115</v>
      </c>
      <c r="T339" s="12" t="s">
        <v>116</v>
      </c>
      <c r="U339" s="12" t="s">
        <v>115</v>
      </c>
      <c r="V339" s="12" t="s">
        <v>116</v>
      </c>
      <c r="W339" s="12" t="s">
        <v>116</v>
      </c>
      <c r="X339" s="12" t="s">
        <v>116</v>
      </c>
      <c r="Y339" s="12" t="s">
        <v>116</v>
      </c>
      <c r="Z339" s="12" t="s">
        <v>116</v>
      </c>
      <c r="AA339" s="12" t="s">
        <v>116</v>
      </c>
      <c r="AB339" s="12" t="s">
        <v>115</v>
      </c>
      <c r="AC339" s="12" t="s">
        <v>116</v>
      </c>
      <c r="AD339" s="12" t="s">
        <v>116</v>
      </c>
      <c r="AE339" s="12" t="s">
        <v>115</v>
      </c>
      <c r="AF339" s="12" t="s">
        <v>116</v>
      </c>
      <c r="AG339" s="12" t="s">
        <v>115</v>
      </c>
      <c r="AH339" s="12" t="s">
        <v>116</v>
      </c>
      <c r="AI339" s="12" t="s">
        <v>116</v>
      </c>
      <c r="AJ339" s="12" t="s">
        <v>116</v>
      </c>
      <c r="AK339" s="12" t="s">
        <v>116</v>
      </c>
      <c r="AL339" s="12" t="s">
        <v>116</v>
      </c>
      <c r="AM339" s="12" t="s">
        <v>116</v>
      </c>
      <c r="AN339" s="12" t="s">
        <v>116</v>
      </c>
      <c r="AO339" s="12" t="s">
        <v>116</v>
      </c>
      <c r="AP339" s="12" t="s">
        <v>116</v>
      </c>
      <c r="AQ339" s="12" t="s">
        <v>115</v>
      </c>
      <c r="AR339" s="12" t="s">
        <v>116</v>
      </c>
      <c r="AS339" s="12" t="s">
        <v>116</v>
      </c>
      <c r="AT339" s="12" t="s">
        <v>116</v>
      </c>
      <c r="AU339" s="12" t="s">
        <v>116</v>
      </c>
      <c r="AV339" s="12" t="s">
        <v>116</v>
      </c>
      <c r="AW339" s="12" t="s">
        <v>116</v>
      </c>
      <c r="AX339" s="12" t="s">
        <v>116</v>
      </c>
      <c r="AY339" s="12" t="s">
        <v>116</v>
      </c>
      <c r="AZ339" s="12" t="s">
        <v>116</v>
      </c>
      <c r="BA339" s="12" t="s">
        <v>116</v>
      </c>
      <c r="BB339" s="12" t="s">
        <v>116</v>
      </c>
      <c r="BC339" s="12" t="s">
        <v>115</v>
      </c>
      <c r="BD339" s="12" t="s">
        <v>116</v>
      </c>
      <c r="BE339" s="12" t="s">
        <v>116</v>
      </c>
      <c r="BG339" s="1">
        <f t="shared" si="38"/>
        <v>11</v>
      </c>
    </row>
    <row r="340" spans="1:59" ht="20" customHeight="1" x14ac:dyDescent="0.15">
      <c r="A340" s="8" t="s">
        <v>412</v>
      </c>
      <c r="B340" s="12" t="s">
        <v>115</v>
      </c>
      <c r="C340" s="12" t="s">
        <v>116</v>
      </c>
      <c r="D340" s="12" t="s">
        <v>116</v>
      </c>
      <c r="E340" s="12" t="s">
        <v>116</v>
      </c>
      <c r="F340" s="12" t="s">
        <v>116</v>
      </c>
      <c r="G340" s="12" t="s">
        <v>116</v>
      </c>
      <c r="H340" s="12" t="s">
        <v>115</v>
      </c>
      <c r="I340" s="12" t="s">
        <v>116</v>
      </c>
      <c r="J340" s="12" t="s">
        <v>116</v>
      </c>
      <c r="K340" s="12" t="s">
        <v>116</v>
      </c>
      <c r="L340" s="12" t="s">
        <v>116</v>
      </c>
      <c r="M340" s="12" t="s">
        <v>115</v>
      </c>
      <c r="N340" s="12" t="s">
        <v>116</v>
      </c>
      <c r="O340" s="12" t="s">
        <v>115</v>
      </c>
      <c r="P340" s="12" t="s">
        <v>116</v>
      </c>
      <c r="Q340" s="12" t="s">
        <v>116</v>
      </c>
      <c r="R340" s="12" t="s">
        <v>116</v>
      </c>
      <c r="S340" s="12" t="s">
        <v>115</v>
      </c>
      <c r="T340" s="12" t="s">
        <v>116</v>
      </c>
      <c r="U340" s="12" t="s">
        <v>116</v>
      </c>
      <c r="V340" s="12" t="s">
        <v>116</v>
      </c>
      <c r="W340" s="12" t="s">
        <v>116</v>
      </c>
      <c r="X340" s="12" t="s">
        <v>116</v>
      </c>
      <c r="Y340" s="12" t="s">
        <v>116</v>
      </c>
      <c r="Z340" s="12" t="s">
        <v>116</v>
      </c>
      <c r="AA340" s="12" t="s">
        <v>116</v>
      </c>
      <c r="AB340" s="12" t="s">
        <v>115</v>
      </c>
      <c r="AC340" s="12" t="s">
        <v>116</v>
      </c>
      <c r="AD340" s="12" t="s">
        <v>116</v>
      </c>
      <c r="AE340" s="12" t="s">
        <v>115</v>
      </c>
      <c r="AF340" s="12" t="s">
        <v>116</v>
      </c>
      <c r="AG340" s="12" t="s">
        <v>115</v>
      </c>
      <c r="AH340" s="12" t="s">
        <v>116</v>
      </c>
      <c r="AI340" s="12" t="s">
        <v>116</v>
      </c>
      <c r="AJ340" s="12" t="s">
        <v>116</v>
      </c>
      <c r="AK340" s="12" t="s">
        <v>116</v>
      </c>
      <c r="AL340" s="12" t="s">
        <v>116</v>
      </c>
      <c r="AM340" s="12" t="s">
        <v>116</v>
      </c>
      <c r="AN340" s="12" t="s">
        <v>116</v>
      </c>
      <c r="AO340" s="12" t="s">
        <v>116</v>
      </c>
      <c r="AP340" s="12" t="s">
        <v>116</v>
      </c>
      <c r="AQ340" s="12" t="s">
        <v>115</v>
      </c>
      <c r="AR340" s="12" t="s">
        <v>116</v>
      </c>
      <c r="AS340" s="12" t="s">
        <v>116</v>
      </c>
      <c r="AT340" s="12" t="s">
        <v>116</v>
      </c>
      <c r="AU340" s="12" t="s">
        <v>116</v>
      </c>
      <c r="AV340" s="12" t="s">
        <v>116</v>
      </c>
      <c r="AW340" s="12" t="s">
        <v>116</v>
      </c>
      <c r="AX340" s="12" t="s">
        <v>116</v>
      </c>
      <c r="AY340" s="12" t="s">
        <v>116</v>
      </c>
      <c r="AZ340" s="12" t="s">
        <v>116</v>
      </c>
      <c r="BA340" s="12" t="s">
        <v>116</v>
      </c>
      <c r="BB340" s="12" t="s">
        <v>116</v>
      </c>
      <c r="BC340" s="12" t="s">
        <v>115</v>
      </c>
      <c r="BD340" s="12" t="s">
        <v>115</v>
      </c>
      <c r="BE340" s="12" t="s">
        <v>116</v>
      </c>
      <c r="BG340" s="1">
        <f t="shared" si="38"/>
        <v>11</v>
      </c>
    </row>
    <row r="341" spans="1:59" ht="20" customHeight="1" x14ac:dyDescent="0.15">
      <c r="A341" s="21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4"/>
      <c r="BG341" s="14"/>
    </row>
    <row r="342" spans="1:59" ht="20" customHeight="1" x14ac:dyDescent="0.15">
      <c r="A342" s="8" t="s">
        <v>413</v>
      </c>
      <c r="B342" s="12" t="s">
        <v>115</v>
      </c>
      <c r="C342" s="12" t="s">
        <v>116</v>
      </c>
      <c r="D342" s="12" t="s">
        <v>116</v>
      </c>
      <c r="E342" s="12" t="s">
        <v>116</v>
      </c>
      <c r="F342" s="12" t="s">
        <v>116</v>
      </c>
      <c r="G342" s="12" t="s">
        <v>116</v>
      </c>
      <c r="H342" s="12" t="s">
        <v>115</v>
      </c>
      <c r="I342" s="12" t="s">
        <v>115</v>
      </c>
      <c r="J342" s="12" t="s">
        <v>116</v>
      </c>
      <c r="K342" s="12" t="s">
        <v>115</v>
      </c>
      <c r="L342" s="12" t="s">
        <v>116</v>
      </c>
      <c r="M342" s="12" t="s">
        <v>116</v>
      </c>
      <c r="N342" s="12" t="s">
        <v>116</v>
      </c>
      <c r="O342" s="12" t="s">
        <v>115</v>
      </c>
      <c r="P342" s="12" t="s">
        <v>116</v>
      </c>
      <c r="Q342" s="12" t="s">
        <v>116</v>
      </c>
      <c r="R342" s="12" t="s">
        <v>115</v>
      </c>
      <c r="S342" s="12" t="s">
        <v>115</v>
      </c>
      <c r="T342" s="12" t="s">
        <v>115</v>
      </c>
      <c r="U342" s="12" t="s">
        <v>116</v>
      </c>
      <c r="V342" s="12" t="s">
        <v>115</v>
      </c>
      <c r="W342" s="12" t="s">
        <v>116</v>
      </c>
      <c r="X342" s="12" t="s">
        <v>116</v>
      </c>
      <c r="Y342" s="12" t="s">
        <v>116</v>
      </c>
      <c r="Z342" s="12" t="s">
        <v>115</v>
      </c>
      <c r="AA342" s="12" t="s">
        <v>116</v>
      </c>
      <c r="AB342" s="12" t="s">
        <v>115</v>
      </c>
      <c r="AC342" s="12" t="s">
        <v>116</v>
      </c>
      <c r="AD342" s="12" t="s">
        <v>116</v>
      </c>
      <c r="AE342" s="12" t="s">
        <v>115</v>
      </c>
      <c r="AF342" s="12" t="s">
        <v>116</v>
      </c>
      <c r="AG342" s="12" t="s">
        <v>115</v>
      </c>
      <c r="AH342" s="12" t="s">
        <v>115</v>
      </c>
      <c r="AI342" s="12" t="s">
        <v>116</v>
      </c>
      <c r="AJ342" s="12" t="s">
        <v>116</v>
      </c>
      <c r="AK342" s="12" t="s">
        <v>116</v>
      </c>
      <c r="AL342" s="12" t="s">
        <v>115</v>
      </c>
      <c r="AM342" s="12" t="s">
        <v>116</v>
      </c>
      <c r="AN342" s="12" t="s">
        <v>116</v>
      </c>
      <c r="AO342" s="12" t="s">
        <v>115</v>
      </c>
      <c r="AP342" s="12" t="s">
        <v>116</v>
      </c>
      <c r="AQ342" s="12" t="s">
        <v>116</v>
      </c>
      <c r="AR342" s="12" t="s">
        <v>116</v>
      </c>
      <c r="AS342" s="12" t="s">
        <v>116</v>
      </c>
      <c r="AT342" s="12" t="s">
        <v>116</v>
      </c>
      <c r="AU342" s="12" t="s">
        <v>116</v>
      </c>
      <c r="AV342" s="12" t="s">
        <v>116</v>
      </c>
      <c r="AW342" s="12" t="s">
        <v>116</v>
      </c>
      <c r="AX342" s="12" t="s">
        <v>115</v>
      </c>
      <c r="AY342" s="12" t="s">
        <v>116</v>
      </c>
      <c r="AZ342" s="12" t="s">
        <v>116</v>
      </c>
      <c r="BA342" s="12" t="s">
        <v>116</v>
      </c>
      <c r="BB342" s="12" t="s">
        <v>116</v>
      </c>
      <c r="BC342" s="12" t="s">
        <v>115</v>
      </c>
      <c r="BD342" s="12" t="s">
        <v>115</v>
      </c>
      <c r="BE342" s="12" t="s">
        <v>116</v>
      </c>
      <c r="BG342" s="1">
        <f t="shared" si="38"/>
        <v>19</v>
      </c>
    </row>
    <row r="343" spans="1:59" ht="20" customHeight="1" x14ac:dyDescent="0.15">
      <c r="A343" s="8" t="s">
        <v>414</v>
      </c>
      <c r="B343" s="12" t="s">
        <v>115</v>
      </c>
      <c r="C343" s="12" t="s">
        <v>116</v>
      </c>
      <c r="D343" s="12" t="s">
        <v>116</v>
      </c>
      <c r="E343" s="12" t="s">
        <v>116</v>
      </c>
      <c r="F343" s="12" t="s">
        <v>116</v>
      </c>
      <c r="G343" s="12" t="s">
        <v>116</v>
      </c>
      <c r="H343" s="12" t="s">
        <v>115</v>
      </c>
      <c r="I343" s="12" t="s">
        <v>115</v>
      </c>
      <c r="J343" s="12" t="s">
        <v>116</v>
      </c>
      <c r="K343" s="12" t="s">
        <v>115</v>
      </c>
      <c r="L343" s="12" t="s">
        <v>116</v>
      </c>
      <c r="M343" s="12" t="s">
        <v>116</v>
      </c>
      <c r="N343" s="12" t="s">
        <v>116</v>
      </c>
      <c r="O343" s="12" t="s">
        <v>115</v>
      </c>
      <c r="P343" s="12" t="s">
        <v>116</v>
      </c>
      <c r="Q343" s="12" t="s">
        <v>116</v>
      </c>
      <c r="R343" s="12" t="s">
        <v>115</v>
      </c>
      <c r="S343" s="12" t="s">
        <v>115</v>
      </c>
      <c r="T343" s="12" t="s">
        <v>115</v>
      </c>
      <c r="U343" s="12" t="s">
        <v>116</v>
      </c>
      <c r="V343" s="12" t="s">
        <v>115</v>
      </c>
      <c r="W343" s="12" t="s">
        <v>116</v>
      </c>
      <c r="X343" s="12" t="s">
        <v>116</v>
      </c>
      <c r="Y343" s="12" t="s">
        <v>116</v>
      </c>
      <c r="Z343" s="12" t="s">
        <v>116</v>
      </c>
      <c r="AA343" s="12" t="s">
        <v>116</v>
      </c>
      <c r="AB343" s="12" t="s">
        <v>115</v>
      </c>
      <c r="AC343" s="12" t="s">
        <v>116</v>
      </c>
      <c r="AD343" s="12" t="s">
        <v>115</v>
      </c>
      <c r="AE343" s="12" t="s">
        <v>115</v>
      </c>
      <c r="AF343" s="12" t="s">
        <v>116</v>
      </c>
      <c r="AG343" s="12" t="s">
        <v>115</v>
      </c>
      <c r="AH343" s="12" t="s">
        <v>115</v>
      </c>
      <c r="AI343" s="12" t="s">
        <v>116</v>
      </c>
      <c r="AJ343" s="12" t="s">
        <v>116</v>
      </c>
      <c r="AK343" s="12" t="s">
        <v>116</v>
      </c>
      <c r="AL343" s="12" t="s">
        <v>115</v>
      </c>
      <c r="AM343" s="12" t="s">
        <v>116</v>
      </c>
      <c r="AN343" s="12" t="s">
        <v>116</v>
      </c>
      <c r="AO343" s="12" t="s">
        <v>115</v>
      </c>
      <c r="AP343" s="12" t="s">
        <v>116</v>
      </c>
      <c r="AQ343" s="12" t="s">
        <v>115</v>
      </c>
      <c r="AR343" s="12" t="s">
        <v>116</v>
      </c>
      <c r="AS343" s="12" t="s">
        <v>116</v>
      </c>
      <c r="AT343" s="12" t="s">
        <v>116</v>
      </c>
      <c r="AU343" s="12" t="s">
        <v>116</v>
      </c>
      <c r="AV343" s="12" t="s">
        <v>116</v>
      </c>
      <c r="AW343" s="12" t="s">
        <v>116</v>
      </c>
      <c r="AX343" s="12" t="s">
        <v>116</v>
      </c>
      <c r="AY343" s="12" t="s">
        <v>116</v>
      </c>
      <c r="AZ343" s="12" t="s">
        <v>116</v>
      </c>
      <c r="BA343" s="12" t="s">
        <v>116</v>
      </c>
      <c r="BB343" s="12" t="s">
        <v>116</v>
      </c>
      <c r="BC343" s="12" t="s">
        <v>115</v>
      </c>
      <c r="BD343" s="12" t="s">
        <v>115</v>
      </c>
      <c r="BE343" s="12" t="s">
        <v>116</v>
      </c>
      <c r="BG343" s="1">
        <f t="shared" ref="BG343:BG353" si="39">COUNTIF(B343:BE343,"F")</f>
        <v>19</v>
      </c>
    </row>
    <row r="344" spans="1:59" ht="20" customHeight="1" x14ac:dyDescent="0.15">
      <c r="A344" s="8" t="s">
        <v>415</v>
      </c>
      <c r="B344" s="12" t="s">
        <v>115</v>
      </c>
      <c r="C344" s="12" t="s">
        <v>116</v>
      </c>
      <c r="D344" s="12" t="s">
        <v>116</v>
      </c>
      <c r="E344" s="12" t="s">
        <v>116</v>
      </c>
      <c r="F344" s="12" t="s">
        <v>116</v>
      </c>
      <c r="G344" s="12" t="s">
        <v>116</v>
      </c>
      <c r="H344" s="12" t="s">
        <v>115</v>
      </c>
      <c r="I344" s="12" t="s">
        <v>115</v>
      </c>
      <c r="J344" s="12" t="s">
        <v>116</v>
      </c>
      <c r="K344" s="12" t="s">
        <v>115</v>
      </c>
      <c r="L344" s="12" t="s">
        <v>116</v>
      </c>
      <c r="M344" s="12" t="s">
        <v>116</v>
      </c>
      <c r="N344" s="12" t="s">
        <v>116</v>
      </c>
      <c r="O344" s="12" t="s">
        <v>115</v>
      </c>
      <c r="P344" s="12" t="s">
        <v>116</v>
      </c>
      <c r="Q344" s="12" t="s">
        <v>116</v>
      </c>
      <c r="R344" s="12" t="s">
        <v>115</v>
      </c>
      <c r="S344" s="12" t="s">
        <v>115</v>
      </c>
      <c r="T344" s="12" t="s">
        <v>115</v>
      </c>
      <c r="U344" s="12" t="s">
        <v>116</v>
      </c>
      <c r="V344" s="12" t="s">
        <v>115</v>
      </c>
      <c r="W344" s="12" t="s">
        <v>116</v>
      </c>
      <c r="X344" s="12" t="s">
        <v>116</v>
      </c>
      <c r="Y344" s="12" t="s">
        <v>116</v>
      </c>
      <c r="Z344" s="12" t="s">
        <v>116</v>
      </c>
      <c r="AA344" s="12" t="s">
        <v>116</v>
      </c>
      <c r="AB344" s="12" t="s">
        <v>115</v>
      </c>
      <c r="AC344" s="12" t="s">
        <v>116</v>
      </c>
      <c r="AD344" s="12" t="s">
        <v>116</v>
      </c>
      <c r="AE344" s="12" t="s">
        <v>115</v>
      </c>
      <c r="AF344" s="12" t="s">
        <v>116</v>
      </c>
      <c r="AG344" s="12" t="s">
        <v>115</v>
      </c>
      <c r="AH344" s="12" t="s">
        <v>115</v>
      </c>
      <c r="AI344" s="12" t="s">
        <v>116</v>
      </c>
      <c r="AJ344" s="12" t="s">
        <v>116</v>
      </c>
      <c r="AK344" s="12" t="s">
        <v>116</v>
      </c>
      <c r="AL344" s="12" t="s">
        <v>115</v>
      </c>
      <c r="AM344" s="12" t="s">
        <v>116</v>
      </c>
      <c r="AN344" s="12" t="s">
        <v>116</v>
      </c>
      <c r="AO344" s="12" t="s">
        <v>115</v>
      </c>
      <c r="AP344" s="12" t="s">
        <v>116</v>
      </c>
      <c r="AQ344" s="12" t="s">
        <v>115</v>
      </c>
      <c r="AR344" s="12" t="s">
        <v>116</v>
      </c>
      <c r="AS344" s="12" t="s">
        <v>116</v>
      </c>
      <c r="AT344" s="12" t="s">
        <v>116</v>
      </c>
      <c r="AU344" s="12" t="s">
        <v>116</v>
      </c>
      <c r="AV344" s="12" t="s">
        <v>116</v>
      </c>
      <c r="AW344" s="12" t="s">
        <v>116</v>
      </c>
      <c r="AX344" s="12" t="s">
        <v>116</v>
      </c>
      <c r="AY344" s="12" t="s">
        <v>116</v>
      </c>
      <c r="AZ344" s="12" t="s">
        <v>116</v>
      </c>
      <c r="BA344" s="12" t="s">
        <v>116</v>
      </c>
      <c r="BB344" s="12" t="s">
        <v>116</v>
      </c>
      <c r="BC344" s="12" t="s">
        <v>115</v>
      </c>
      <c r="BD344" s="12" t="s">
        <v>115</v>
      </c>
      <c r="BE344" s="12" t="s">
        <v>116</v>
      </c>
      <c r="BG344" s="1">
        <f t="shared" si="39"/>
        <v>18</v>
      </c>
    </row>
    <row r="345" spans="1:59" ht="20" customHeight="1" x14ac:dyDescent="0.15">
      <c r="A345" s="8" t="s">
        <v>416</v>
      </c>
      <c r="B345" s="12" t="s">
        <v>115</v>
      </c>
      <c r="C345" s="12" t="s">
        <v>116</v>
      </c>
      <c r="D345" s="12" t="s">
        <v>116</v>
      </c>
      <c r="E345" s="12" t="s">
        <v>116</v>
      </c>
      <c r="F345" s="12" t="s">
        <v>116</v>
      </c>
      <c r="G345" s="12" t="s">
        <v>116</v>
      </c>
      <c r="H345" s="12" t="s">
        <v>115</v>
      </c>
      <c r="I345" s="12" t="s">
        <v>115</v>
      </c>
      <c r="J345" s="12" t="s">
        <v>116</v>
      </c>
      <c r="K345" s="12" t="s">
        <v>115</v>
      </c>
      <c r="L345" s="12" t="s">
        <v>116</v>
      </c>
      <c r="M345" s="12" t="s">
        <v>116</v>
      </c>
      <c r="N345" s="12" t="s">
        <v>116</v>
      </c>
      <c r="O345" s="12" t="s">
        <v>115</v>
      </c>
      <c r="P345" s="12" t="s">
        <v>116</v>
      </c>
      <c r="Q345" s="12" t="s">
        <v>116</v>
      </c>
      <c r="R345" s="12" t="s">
        <v>115</v>
      </c>
      <c r="S345" s="12" t="s">
        <v>115</v>
      </c>
      <c r="T345" s="12" t="s">
        <v>115</v>
      </c>
      <c r="U345" s="12" t="s">
        <v>116</v>
      </c>
      <c r="V345" s="12" t="s">
        <v>115</v>
      </c>
      <c r="W345" s="12" t="s">
        <v>116</v>
      </c>
      <c r="X345" s="12" t="s">
        <v>116</v>
      </c>
      <c r="Y345" s="12" t="s">
        <v>116</v>
      </c>
      <c r="Z345" s="12" t="s">
        <v>116</v>
      </c>
      <c r="AA345" s="12" t="s">
        <v>116</v>
      </c>
      <c r="AB345" s="12" t="s">
        <v>115</v>
      </c>
      <c r="AC345" s="12" t="s">
        <v>116</v>
      </c>
      <c r="AD345" s="12" t="s">
        <v>116</v>
      </c>
      <c r="AE345" s="12" t="s">
        <v>115</v>
      </c>
      <c r="AF345" s="12" t="s">
        <v>116</v>
      </c>
      <c r="AG345" s="12" t="s">
        <v>115</v>
      </c>
      <c r="AH345" s="12" t="s">
        <v>115</v>
      </c>
      <c r="AI345" s="12" t="s">
        <v>116</v>
      </c>
      <c r="AJ345" s="12" t="s">
        <v>116</v>
      </c>
      <c r="AK345" s="12" t="s">
        <v>116</v>
      </c>
      <c r="AL345" s="12" t="s">
        <v>115</v>
      </c>
      <c r="AM345" s="12" t="s">
        <v>116</v>
      </c>
      <c r="AN345" s="12" t="s">
        <v>116</v>
      </c>
      <c r="AO345" s="12" t="s">
        <v>115</v>
      </c>
      <c r="AP345" s="12" t="s">
        <v>116</v>
      </c>
      <c r="AQ345" s="12" t="s">
        <v>115</v>
      </c>
      <c r="AR345" s="12" t="s">
        <v>116</v>
      </c>
      <c r="AS345" s="12" t="s">
        <v>116</v>
      </c>
      <c r="AT345" s="12" t="s">
        <v>116</v>
      </c>
      <c r="AU345" s="12" t="s">
        <v>116</v>
      </c>
      <c r="AV345" s="12" t="s">
        <v>116</v>
      </c>
      <c r="AW345" s="12" t="s">
        <v>116</v>
      </c>
      <c r="AX345" s="12" t="s">
        <v>116</v>
      </c>
      <c r="AY345" s="12" t="s">
        <v>116</v>
      </c>
      <c r="AZ345" s="12" t="s">
        <v>116</v>
      </c>
      <c r="BA345" s="12" t="s">
        <v>116</v>
      </c>
      <c r="BB345" s="12" t="s">
        <v>116</v>
      </c>
      <c r="BC345" s="12" t="s">
        <v>115</v>
      </c>
      <c r="BD345" s="12" t="s">
        <v>115</v>
      </c>
      <c r="BE345" s="12" t="s">
        <v>116</v>
      </c>
      <c r="BG345" s="1">
        <f t="shared" si="39"/>
        <v>18</v>
      </c>
    </row>
    <row r="346" spans="1:59" ht="20" customHeight="1" x14ac:dyDescent="0.15">
      <c r="A346" s="8" t="s">
        <v>417</v>
      </c>
      <c r="B346" s="12" t="s">
        <v>115</v>
      </c>
      <c r="C346" s="12" t="s">
        <v>116</v>
      </c>
      <c r="D346" s="12" t="s">
        <v>116</v>
      </c>
      <c r="E346" s="12" t="s">
        <v>116</v>
      </c>
      <c r="F346" s="12" t="s">
        <v>116</v>
      </c>
      <c r="G346" s="12" t="s">
        <v>116</v>
      </c>
      <c r="H346" s="12" t="s">
        <v>115</v>
      </c>
      <c r="I346" s="12" t="s">
        <v>115</v>
      </c>
      <c r="J346" s="12" t="s">
        <v>116</v>
      </c>
      <c r="K346" s="12" t="s">
        <v>115</v>
      </c>
      <c r="L346" s="12" t="s">
        <v>116</v>
      </c>
      <c r="M346" s="12" t="s">
        <v>116</v>
      </c>
      <c r="N346" s="12" t="s">
        <v>116</v>
      </c>
      <c r="O346" s="12" t="s">
        <v>115</v>
      </c>
      <c r="P346" s="12" t="s">
        <v>116</v>
      </c>
      <c r="Q346" s="12" t="s">
        <v>116</v>
      </c>
      <c r="R346" s="12" t="s">
        <v>115</v>
      </c>
      <c r="S346" s="12" t="s">
        <v>115</v>
      </c>
      <c r="T346" s="12" t="s">
        <v>115</v>
      </c>
      <c r="U346" s="12" t="s">
        <v>116</v>
      </c>
      <c r="V346" s="12" t="s">
        <v>115</v>
      </c>
      <c r="W346" s="12" t="s">
        <v>116</v>
      </c>
      <c r="X346" s="12" t="s">
        <v>116</v>
      </c>
      <c r="Y346" s="12" t="s">
        <v>116</v>
      </c>
      <c r="Z346" s="12" t="s">
        <v>116</v>
      </c>
      <c r="AA346" s="12" t="s">
        <v>116</v>
      </c>
      <c r="AB346" s="12" t="s">
        <v>115</v>
      </c>
      <c r="AC346" s="12" t="s">
        <v>116</v>
      </c>
      <c r="AD346" s="12" t="s">
        <v>116</v>
      </c>
      <c r="AE346" s="12" t="s">
        <v>115</v>
      </c>
      <c r="AF346" s="12" t="s">
        <v>116</v>
      </c>
      <c r="AG346" s="12" t="s">
        <v>115</v>
      </c>
      <c r="AH346" s="12" t="s">
        <v>115</v>
      </c>
      <c r="AI346" s="12" t="s">
        <v>116</v>
      </c>
      <c r="AJ346" s="12" t="s">
        <v>116</v>
      </c>
      <c r="AK346" s="12" t="s">
        <v>116</v>
      </c>
      <c r="AL346" s="12" t="s">
        <v>115</v>
      </c>
      <c r="AM346" s="12" t="s">
        <v>116</v>
      </c>
      <c r="AN346" s="12" t="s">
        <v>116</v>
      </c>
      <c r="AO346" s="12" t="s">
        <v>115</v>
      </c>
      <c r="AP346" s="12" t="s">
        <v>116</v>
      </c>
      <c r="AQ346" s="12" t="s">
        <v>115</v>
      </c>
      <c r="AR346" s="12" t="s">
        <v>116</v>
      </c>
      <c r="AS346" s="12" t="s">
        <v>116</v>
      </c>
      <c r="AT346" s="12" t="s">
        <v>116</v>
      </c>
      <c r="AU346" s="12" t="s">
        <v>116</v>
      </c>
      <c r="AV346" s="12" t="s">
        <v>116</v>
      </c>
      <c r="AW346" s="12" t="s">
        <v>116</v>
      </c>
      <c r="AX346" s="12" t="s">
        <v>116</v>
      </c>
      <c r="AY346" s="12" t="s">
        <v>116</v>
      </c>
      <c r="AZ346" s="12" t="s">
        <v>116</v>
      </c>
      <c r="BA346" s="12" t="s">
        <v>116</v>
      </c>
      <c r="BB346" s="12" t="s">
        <v>116</v>
      </c>
      <c r="BC346" s="12" t="s">
        <v>115</v>
      </c>
      <c r="BD346" s="12" t="s">
        <v>115</v>
      </c>
      <c r="BE346" s="12" t="s">
        <v>116</v>
      </c>
      <c r="BG346" s="1">
        <f t="shared" si="39"/>
        <v>18</v>
      </c>
    </row>
    <row r="347" spans="1:59" ht="20" customHeight="1" x14ac:dyDescent="0.15">
      <c r="A347" s="8" t="s">
        <v>418</v>
      </c>
      <c r="B347" s="12" t="s">
        <v>115</v>
      </c>
      <c r="C347" s="12" t="s">
        <v>116</v>
      </c>
      <c r="D347" s="12" t="s">
        <v>116</v>
      </c>
      <c r="E347" s="12" t="s">
        <v>116</v>
      </c>
      <c r="F347" s="12" t="s">
        <v>116</v>
      </c>
      <c r="G347" s="12" t="s">
        <v>116</v>
      </c>
      <c r="H347" s="12" t="s">
        <v>115</v>
      </c>
      <c r="I347" s="12" t="s">
        <v>115</v>
      </c>
      <c r="J347" s="12" t="s">
        <v>116</v>
      </c>
      <c r="K347" s="12" t="s">
        <v>115</v>
      </c>
      <c r="L347" s="12" t="s">
        <v>116</v>
      </c>
      <c r="M347" s="12" t="s">
        <v>116</v>
      </c>
      <c r="N347" s="12" t="s">
        <v>116</v>
      </c>
      <c r="O347" s="12" t="s">
        <v>115</v>
      </c>
      <c r="P347" s="12" t="s">
        <v>116</v>
      </c>
      <c r="Q347" s="12" t="s">
        <v>116</v>
      </c>
      <c r="R347" s="12" t="s">
        <v>115</v>
      </c>
      <c r="S347" s="12" t="s">
        <v>115</v>
      </c>
      <c r="T347" s="12" t="s">
        <v>115</v>
      </c>
      <c r="U347" s="12" t="s">
        <v>116</v>
      </c>
      <c r="V347" s="12" t="s">
        <v>115</v>
      </c>
      <c r="W347" s="12" t="s">
        <v>116</v>
      </c>
      <c r="X347" s="12" t="s">
        <v>116</v>
      </c>
      <c r="Y347" s="12" t="s">
        <v>116</v>
      </c>
      <c r="Z347" s="12" t="s">
        <v>116</v>
      </c>
      <c r="AA347" s="12" t="s">
        <v>116</v>
      </c>
      <c r="AB347" s="12" t="s">
        <v>115</v>
      </c>
      <c r="AC347" s="12" t="s">
        <v>116</v>
      </c>
      <c r="AD347" s="12" t="s">
        <v>116</v>
      </c>
      <c r="AE347" s="12" t="s">
        <v>115</v>
      </c>
      <c r="AF347" s="12" t="s">
        <v>116</v>
      </c>
      <c r="AG347" s="12" t="s">
        <v>115</v>
      </c>
      <c r="AH347" s="12" t="s">
        <v>115</v>
      </c>
      <c r="AI347" s="12" t="s">
        <v>116</v>
      </c>
      <c r="AJ347" s="12" t="s">
        <v>116</v>
      </c>
      <c r="AK347" s="12" t="s">
        <v>116</v>
      </c>
      <c r="AL347" s="12" t="s">
        <v>115</v>
      </c>
      <c r="AM347" s="12" t="s">
        <v>116</v>
      </c>
      <c r="AN347" s="12" t="s">
        <v>116</v>
      </c>
      <c r="AO347" s="12" t="s">
        <v>115</v>
      </c>
      <c r="AP347" s="12" t="s">
        <v>116</v>
      </c>
      <c r="AQ347" s="12" t="s">
        <v>115</v>
      </c>
      <c r="AR347" s="12" t="s">
        <v>116</v>
      </c>
      <c r="AS347" s="12" t="s">
        <v>116</v>
      </c>
      <c r="AT347" s="12" t="s">
        <v>116</v>
      </c>
      <c r="AU347" s="12" t="s">
        <v>116</v>
      </c>
      <c r="AV347" s="12" t="s">
        <v>116</v>
      </c>
      <c r="AW347" s="12" t="s">
        <v>116</v>
      </c>
      <c r="AX347" s="12" t="s">
        <v>116</v>
      </c>
      <c r="AY347" s="12" t="s">
        <v>116</v>
      </c>
      <c r="AZ347" s="12" t="s">
        <v>116</v>
      </c>
      <c r="BA347" s="12" t="s">
        <v>116</v>
      </c>
      <c r="BB347" s="12" t="s">
        <v>116</v>
      </c>
      <c r="BC347" s="12" t="s">
        <v>115</v>
      </c>
      <c r="BD347" s="12" t="s">
        <v>115</v>
      </c>
      <c r="BE347" s="12" t="s">
        <v>116</v>
      </c>
      <c r="BG347" s="1">
        <f t="shared" si="39"/>
        <v>18</v>
      </c>
    </row>
    <row r="348" spans="1:59" ht="20" customHeight="1" x14ac:dyDescent="0.15">
      <c r="A348" s="8" t="s">
        <v>419</v>
      </c>
      <c r="B348" s="12" t="s">
        <v>115</v>
      </c>
      <c r="C348" s="12" t="s">
        <v>116</v>
      </c>
      <c r="D348" s="12" t="s">
        <v>116</v>
      </c>
      <c r="E348" s="12" t="s">
        <v>116</v>
      </c>
      <c r="F348" s="12" t="s">
        <v>116</v>
      </c>
      <c r="G348" s="12" t="s">
        <v>116</v>
      </c>
      <c r="H348" s="12" t="s">
        <v>115</v>
      </c>
      <c r="I348" s="12" t="s">
        <v>115</v>
      </c>
      <c r="J348" s="12" t="s">
        <v>116</v>
      </c>
      <c r="K348" s="12" t="s">
        <v>115</v>
      </c>
      <c r="L348" s="12" t="s">
        <v>116</v>
      </c>
      <c r="M348" s="12" t="s">
        <v>116</v>
      </c>
      <c r="N348" s="12" t="s">
        <v>116</v>
      </c>
      <c r="O348" s="12" t="s">
        <v>115</v>
      </c>
      <c r="P348" s="12" t="s">
        <v>116</v>
      </c>
      <c r="Q348" s="12" t="s">
        <v>116</v>
      </c>
      <c r="R348" s="12" t="s">
        <v>115</v>
      </c>
      <c r="S348" s="12" t="s">
        <v>115</v>
      </c>
      <c r="T348" s="12" t="s">
        <v>115</v>
      </c>
      <c r="U348" s="12" t="s">
        <v>116</v>
      </c>
      <c r="V348" s="12" t="s">
        <v>115</v>
      </c>
      <c r="W348" s="12" t="s">
        <v>116</v>
      </c>
      <c r="X348" s="12" t="s">
        <v>116</v>
      </c>
      <c r="Y348" s="12" t="s">
        <v>116</v>
      </c>
      <c r="Z348" s="12" t="s">
        <v>116</v>
      </c>
      <c r="AA348" s="12" t="s">
        <v>116</v>
      </c>
      <c r="AB348" s="12" t="s">
        <v>115</v>
      </c>
      <c r="AC348" s="12" t="s">
        <v>116</v>
      </c>
      <c r="AD348" s="12" t="s">
        <v>116</v>
      </c>
      <c r="AE348" s="12" t="s">
        <v>115</v>
      </c>
      <c r="AF348" s="12" t="s">
        <v>116</v>
      </c>
      <c r="AG348" s="12" t="s">
        <v>115</v>
      </c>
      <c r="AH348" s="12" t="s">
        <v>115</v>
      </c>
      <c r="AI348" s="12" t="s">
        <v>116</v>
      </c>
      <c r="AJ348" s="12" t="s">
        <v>116</v>
      </c>
      <c r="AK348" s="12" t="s">
        <v>116</v>
      </c>
      <c r="AL348" s="12" t="s">
        <v>115</v>
      </c>
      <c r="AM348" s="12" t="s">
        <v>116</v>
      </c>
      <c r="AN348" s="12" t="s">
        <v>116</v>
      </c>
      <c r="AO348" s="12" t="s">
        <v>115</v>
      </c>
      <c r="AP348" s="12" t="s">
        <v>116</v>
      </c>
      <c r="AQ348" s="12" t="s">
        <v>115</v>
      </c>
      <c r="AR348" s="12" t="s">
        <v>116</v>
      </c>
      <c r="AS348" s="12" t="s">
        <v>116</v>
      </c>
      <c r="AT348" s="12" t="s">
        <v>116</v>
      </c>
      <c r="AU348" s="12" t="s">
        <v>116</v>
      </c>
      <c r="AV348" s="12" t="s">
        <v>116</v>
      </c>
      <c r="AW348" s="12" t="s">
        <v>116</v>
      </c>
      <c r="AX348" s="12" t="s">
        <v>116</v>
      </c>
      <c r="AY348" s="12" t="s">
        <v>116</v>
      </c>
      <c r="AZ348" s="12" t="s">
        <v>116</v>
      </c>
      <c r="BA348" s="12" t="s">
        <v>116</v>
      </c>
      <c r="BB348" s="12" t="s">
        <v>116</v>
      </c>
      <c r="BC348" s="12" t="s">
        <v>115</v>
      </c>
      <c r="BD348" s="12" t="s">
        <v>115</v>
      </c>
      <c r="BE348" s="12" t="s">
        <v>116</v>
      </c>
      <c r="BG348" s="1">
        <f t="shared" si="39"/>
        <v>18</v>
      </c>
    </row>
    <row r="349" spans="1:59" ht="20" customHeight="1" x14ac:dyDescent="0.15">
      <c r="A349" s="8" t="s">
        <v>420</v>
      </c>
      <c r="B349" s="12" t="s">
        <v>115</v>
      </c>
      <c r="C349" s="12" t="s">
        <v>116</v>
      </c>
      <c r="D349" s="12" t="s">
        <v>115</v>
      </c>
      <c r="E349" s="12" t="s">
        <v>115</v>
      </c>
      <c r="F349" s="12" t="s">
        <v>116</v>
      </c>
      <c r="G349" s="12" t="s">
        <v>115</v>
      </c>
      <c r="H349" s="12" t="s">
        <v>115</v>
      </c>
      <c r="I349" s="12" t="s">
        <v>115</v>
      </c>
      <c r="J349" s="12" t="s">
        <v>116</v>
      </c>
      <c r="K349" s="12" t="s">
        <v>115</v>
      </c>
      <c r="L349" s="12" t="s">
        <v>116</v>
      </c>
      <c r="M349" s="12" t="s">
        <v>116</v>
      </c>
      <c r="N349" s="12" t="s">
        <v>116</v>
      </c>
      <c r="O349" s="12" t="s">
        <v>115</v>
      </c>
      <c r="P349" s="12" t="s">
        <v>116</v>
      </c>
      <c r="Q349" s="12" t="s">
        <v>116</v>
      </c>
      <c r="R349" s="12" t="s">
        <v>115</v>
      </c>
      <c r="S349" s="12" t="s">
        <v>115</v>
      </c>
      <c r="T349" s="12" t="s">
        <v>115</v>
      </c>
      <c r="U349" s="12" t="s">
        <v>116</v>
      </c>
      <c r="V349" s="12" t="s">
        <v>115</v>
      </c>
      <c r="W349" s="12" t="s">
        <v>116</v>
      </c>
      <c r="X349" s="12" t="s">
        <v>116</v>
      </c>
      <c r="Y349" s="12" t="s">
        <v>116</v>
      </c>
      <c r="Z349" s="12" t="s">
        <v>116</v>
      </c>
      <c r="AA349" s="12" t="s">
        <v>116</v>
      </c>
      <c r="AB349" s="12" t="s">
        <v>115</v>
      </c>
      <c r="AC349" s="12" t="s">
        <v>116</v>
      </c>
      <c r="AD349" s="12" t="s">
        <v>116</v>
      </c>
      <c r="AE349" s="12" t="s">
        <v>115</v>
      </c>
      <c r="AF349" s="12" t="s">
        <v>116</v>
      </c>
      <c r="AG349" s="12" t="s">
        <v>115</v>
      </c>
      <c r="AH349" s="12" t="s">
        <v>115</v>
      </c>
      <c r="AI349" s="12" t="s">
        <v>116</v>
      </c>
      <c r="AJ349" s="12" t="s">
        <v>116</v>
      </c>
      <c r="AK349" s="12" t="s">
        <v>116</v>
      </c>
      <c r="AL349" s="12" t="s">
        <v>115</v>
      </c>
      <c r="AM349" s="12" t="s">
        <v>116</v>
      </c>
      <c r="AN349" s="12" t="s">
        <v>116</v>
      </c>
      <c r="AO349" s="12" t="s">
        <v>115</v>
      </c>
      <c r="AP349" s="12" t="s">
        <v>116</v>
      </c>
      <c r="AQ349" s="12" t="s">
        <v>115</v>
      </c>
      <c r="AR349" s="12" t="s">
        <v>116</v>
      </c>
      <c r="AS349" s="12" t="s">
        <v>116</v>
      </c>
      <c r="AT349" s="12" t="s">
        <v>116</v>
      </c>
      <c r="AU349" s="12" t="s">
        <v>116</v>
      </c>
      <c r="AV349" s="12" t="s">
        <v>116</v>
      </c>
      <c r="AW349" s="12" t="s">
        <v>116</v>
      </c>
      <c r="AX349" s="12" t="s">
        <v>116</v>
      </c>
      <c r="AY349" s="12" t="s">
        <v>116</v>
      </c>
      <c r="AZ349" s="12" t="s">
        <v>116</v>
      </c>
      <c r="BA349" s="12" t="s">
        <v>116</v>
      </c>
      <c r="BB349" s="12" t="s">
        <v>116</v>
      </c>
      <c r="BC349" s="12" t="s">
        <v>115</v>
      </c>
      <c r="BD349" s="12" t="s">
        <v>115</v>
      </c>
      <c r="BE349" s="12" t="s">
        <v>116</v>
      </c>
      <c r="BG349" s="1">
        <f t="shared" si="39"/>
        <v>21</v>
      </c>
    </row>
    <row r="350" spans="1:59" ht="20" customHeight="1" x14ac:dyDescent="0.15">
      <c r="A350" s="8" t="s">
        <v>421</v>
      </c>
      <c r="B350" s="12" t="s">
        <v>115</v>
      </c>
      <c r="C350" s="12" t="s">
        <v>116</v>
      </c>
      <c r="D350" s="12" t="s">
        <v>116</v>
      </c>
      <c r="E350" s="12" t="s">
        <v>116</v>
      </c>
      <c r="F350" s="12" t="s">
        <v>116</v>
      </c>
      <c r="G350" s="12" t="s">
        <v>116</v>
      </c>
      <c r="H350" s="12" t="s">
        <v>115</v>
      </c>
      <c r="I350" s="12" t="s">
        <v>115</v>
      </c>
      <c r="J350" s="12" t="s">
        <v>116</v>
      </c>
      <c r="K350" s="12" t="s">
        <v>115</v>
      </c>
      <c r="L350" s="12" t="s">
        <v>116</v>
      </c>
      <c r="M350" s="12" t="s">
        <v>116</v>
      </c>
      <c r="N350" s="12" t="s">
        <v>116</v>
      </c>
      <c r="O350" s="12" t="s">
        <v>115</v>
      </c>
      <c r="P350" s="12" t="s">
        <v>116</v>
      </c>
      <c r="Q350" s="12" t="s">
        <v>116</v>
      </c>
      <c r="R350" s="12" t="s">
        <v>115</v>
      </c>
      <c r="S350" s="12" t="s">
        <v>115</v>
      </c>
      <c r="T350" s="12" t="s">
        <v>115</v>
      </c>
      <c r="U350" s="12" t="s">
        <v>116</v>
      </c>
      <c r="V350" s="12" t="s">
        <v>115</v>
      </c>
      <c r="W350" s="12" t="s">
        <v>116</v>
      </c>
      <c r="X350" s="12" t="s">
        <v>116</v>
      </c>
      <c r="Y350" s="12" t="s">
        <v>116</v>
      </c>
      <c r="Z350" s="12" t="s">
        <v>116</v>
      </c>
      <c r="AA350" s="12" t="s">
        <v>116</v>
      </c>
      <c r="AB350" s="12" t="s">
        <v>115</v>
      </c>
      <c r="AC350" s="12" t="s">
        <v>116</v>
      </c>
      <c r="AD350" s="12" t="s">
        <v>116</v>
      </c>
      <c r="AE350" s="12" t="s">
        <v>115</v>
      </c>
      <c r="AF350" s="12" t="s">
        <v>116</v>
      </c>
      <c r="AG350" s="12" t="s">
        <v>115</v>
      </c>
      <c r="AH350" s="12" t="s">
        <v>115</v>
      </c>
      <c r="AI350" s="12" t="s">
        <v>116</v>
      </c>
      <c r="AJ350" s="12" t="s">
        <v>116</v>
      </c>
      <c r="AK350" s="12" t="s">
        <v>116</v>
      </c>
      <c r="AL350" s="12" t="s">
        <v>115</v>
      </c>
      <c r="AM350" s="12" t="s">
        <v>116</v>
      </c>
      <c r="AN350" s="12" t="s">
        <v>116</v>
      </c>
      <c r="AO350" s="12" t="s">
        <v>115</v>
      </c>
      <c r="AP350" s="12" t="s">
        <v>116</v>
      </c>
      <c r="AQ350" s="12" t="s">
        <v>115</v>
      </c>
      <c r="AR350" s="12" t="s">
        <v>116</v>
      </c>
      <c r="AS350" s="12" t="s">
        <v>116</v>
      </c>
      <c r="AT350" s="12" t="s">
        <v>116</v>
      </c>
      <c r="AU350" s="12" t="s">
        <v>116</v>
      </c>
      <c r="AV350" s="12" t="s">
        <v>116</v>
      </c>
      <c r="AW350" s="12" t="s">
        <v>116</v>
      </c>
      <c r="AX350" s="12" t="s">
        <v>116</v>
      </c>
      <c r="AY350" s="12" t="s">
        <v>116</v>
      </c>
      <c r="AZ350" s="12" t="s">
        <v>116</v>
      </c>
      <c r="BA350" s="12" t="s">
        <v>116</v>
      </c>
      <c r="BB350" s="12" t="s">
        <v>116</v>
      </c>
      <c r="BC350" s="12" t="s">
        <v>115</v>
      </c>
      <c r="BD350" s="12" t="s">
        <v>115</v>
      </c>
      <c r="BE350" s="12" t="s">
        <v>116</v>
      </c>
      <c r="BG350" s="1">
        <f t="shared" si="39"/>
        <v>18</v>
      </c>
    </row>
    <row r="351" spans="1:59" ht="20" customHeight="1" x14ac:dyDescent="0.15">
      <c r="A351" s="8" t="s">
        <v>422</v>
      </c>
      <c r="B351" s="12" t="s">
        <v>115</v>
      </c>
      <c r="C351" s="12" t="s">
        <v>116</v>
      </c>
      <c r="D351" s="12" t="s">
        <v>116</v>
      </c>
      <c r="E351" s="12" t="s">
        <v>116</v>
      </c>
      <c r="F351" s="12" t="s">
        <v>116</v>
      </c>
      <c r="G351" s="12" t="s">
        <v>116</v>
      </c>
      <c r="H351" s="12" t="s">
        <v>115</v>
      </c>
      <c r="I351" s="12" t="s">
        <v>115</v>
      </c>
      <c r="J351" s="12" t="s">
        <v>116</v>
      </c>
      <c r="K351" s="12" t="s">
        <v>115</v>
      </c>
      <c r="L351" s="12" t="s">
        <v>116</v>
      </c>
      <c r="M351" s="12" t="s">
        <v>116</v>
      </c>
      <c r="N351" s="12" t="s">
        <v>116</v>
      </c>
      <c r="O351" s="12" t="s">
        <v>115</v>
      </c>
      <c r="P351" s="12" t="s">
        <v>116</v>
      </c>
      <c r="Q351" s="12" t="s">
        <v>116</v>
      </c>
      <c r="R351" s="12" t="s">
        <v>115</v>
      </c>
      <c r="S351" s="12" t="s">
        <v>115</v>
      </c>
      <c r="T351" s="12" t="s">
        <v>115</v>
      </c>
      <c r="U351" s="12" t="s">
        <v>116</v>
      </c>
      <c r="V351" s="12" t="s">
        <v>115</v>
      </c>
      <c r="W351" s="12" t="s">
        <v>116</v>
      </c>
      <c r="X351" s="12" t="s">
        <v>116</v>
      </c>
      <c r="Y351" s="12" t="s">
        <v>116</v>
      </c>
      <c r="Z351" s="12" t="s">
        <v>116</v>
      </c>
      <c r="AA351" s="12" t="s">
        <v>116</v>
      </c>
      <c r="AB351" s="12" t="s">
        <v>115</v>
      </c>
      <c r="AC351" s="12" t="s">
        <v>116</v>
      </c>
      <c r="AD351" s="12" t="s">
        <v>116</v>
      </c>
      <c r="AE351" s="12" t="s">
        <v>115</v>
      </c>
      <c r="AF351" s="12" t="s">
        <v>116</v>
      </c>
      <c r="AG351" s="12" t="s">
        <v>115</v>
      </c>
      <c r="AH351" s="12" t="s">
        <v>115</v>
      </c>
      <c r="AI351" s="12" t="s">
        <v>116</v>
      </c>
      <c r="AJ351" s="12" t="s">
        <v>116</v>
      </c>
      <c r="AK351" s="12" t="s">
        <v>116</v>
      </c>
      <c r="AL351" s="12" t="s">
        <v>115</v>
      </c>
      <c r="AM351" s="12" t="s">
        <v>116</v>
      </c>
      <c r="AN351" s="12" t="s">
        <v>116</v>
      </c>
      <c r="AO351" s="12" t="s">
        <v>115</v>
      </c>
      <c r="AP351" s="12" t="s">
        <v>116</v>
      </c>
      <c r="AQ351" s="12" t="s">
        <v>115</v>
      </c>
      <c r="AR351" s="12" t="s">
        <v>116</v>
      </c>
      <c r="AS351" s="12" t="s">
        <v>116</v>
      </c>
      <c r="AT351" s="12" t="s">
        <v>116</v>
      </c>
      <c r="AU351" s="12" t="s">
        <v>116</v>
      </c>
      <c r="AV351" s="12" t="s">
        <v>116</v>
      </c>
      <c r="AW351" s="12" t="s">
        <v>116</v>
      </c>
      <c r="AX351" s="12" t="s">
        <v>116</v>
      </c>
      <c r="AY351" s="12" t="s">
        <v>116</v>
      </c>
      <c r="AZ351" s="12" t="s">
        <v>116</v>
      </c>
      <c r="BA351" s="12" t="s">
        <v>116</v>
      </c>
      <c r="BB351" s="12" t="s">
        <v>116</v>
      </c>
      <c r="BC351" s="12" t="s">
        <v>115</v>
      </c>
      <c r="BD351" s="12" t="s">
        <v>115</v>
      </c>
      <c r="BE351" s="12" t="s">
        <v>116</v>
      </c>
      <c r="BG351" s="1">
        <f t="shared" si="39"/>
        <v>18</v>
      </c>
    </row>
    <row r="352" spans="1:59" ht="20" customHeight="1" x14ac:dyDescent="0.15">
      <c r="A352" s="21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4"/>
      <c r="BG352" s="14"/>
    </row>
    <row r="353" spans="1:59" ht="20" customHeight="1" x14ac:dyDescent="0.15">
      <c r="A353" s="8" t="s">
        <v>423</v>
      </c>
      <c r="B353" s="12" t="s">
        <v>115</v>
      </c>
      <c r="C353" s="12" t="s">
        <v>116</v>
      </c>
      <c r="D353" s="12" t="s">
        <v>116</v>
      </c>
      <c r="E353" s="12" t="s">
        <v>116</v>
      </c>
      <c r="F353" s="12" t="s">
        <v>116</v>
      </c>
      <c r="G353" s="12" t="s">
        <v>116</v>
      </c>
      <c r="H353" s="12" t="s">
        <v>115</v>
      </c>
      <c r="I353" s="12" t="s">
        <v>116</v>
      </c>
      <c r="J353" s="12" t="s">
        <v>116</v>
      </c>
      <c r="K353" s="12" t="s">
        <v>116</v>
      </c>
      <c r="L353" s="12" t="s">
        <v>116</v>
      </c>
      <c r="M353" s="12" t="s">
        <v>115</v>
      </c>
      <c r="N353" s="12" t="s">
        <v>116</v>
      </c>
      <c r="O353" s="12" t="s">
        <v>115</v>
      </c>
      <c r="P353" s="12" t="s">
        <v>115</v>
      </c>
      <c r="Q353" s="12" t="s">
        <v>116</v>
      </c>
      <c r="R353" s="12" t="s">
        <v>115</v>
      </c>
      <c r="S353" s="12" t="s">
        <v>115</v>
      </c>
      <c r="T353" s="12" t="s">
        <v>115</v>
      </c>
      <c r="U353" s="12" t="s">
        <v>115</v>
      </c>
      <c r="V353" s="12" t="s">
        <v>115</v>
      </c>
      <c r="W353" s="12" t="s">
        <v>116</v>
      </c>
      <c r="X353" s="12" t="s">
        <v>116</v>
      </c>
      <c r="Y353" s="12" t="s">
        <v>116</v>
      </c>
      <c r="Z353" s="12" t="s">
        <v>115</v>
      </c>
      <c r="AA353" s="12" t="s">
        <v>116</v>
      </c>
      <c r="AB353" s="12" t="s">
        <v>115</v>
      </c>
      <c r="AC353" s="12" t="s">
        <v>116</v>
      </c>
      <c r="AD353" s="12" t="s">
        <v>116</v>
      </c>
      <c r="AE353" s="12" t="s">
        <v>115</v>
      </c>
      <c r="AF353" s="12" t="s">
        <v>116</v>
      </c>
      <c r="AG353" s="12" t="s">
        <v>116</v>
      </c>
      <c r="AH353" s="12" t="s">
        <v>115</v>
      </c>
      <c r="AI353" s="12" t="s">
        <v>116</v>
      </c>
      <c r="AJ353" s="12" t="s">
        <v>116</v>
      </c>
      <c r="AK353" s="12" t="s">
        <v>116</v>
      </c>
      <c r="AL353" s="12" t="s">
        <v>116</v>
      </c>
      <c r="AM353" s="12" t="s">
        <v>116</v>
      </c>
      <c r="AN353" s="12" t="s">
        <v>116</v>
      </c>
      <c r="AO353" s="12" t="s">
        <v>115</v>
      </c>
      <c r="AP353" s="12" t="s">
        <v>116</v>
      </c>
      <c r="AQ353" s="12" t="s">
        <v>115</v>
      </c>
      <c r="AR353" s="12" t="s">
        <v>116</v>
      </c>
      <c r="AS353" s="12" t="s">
        <v>116</v>
      </c>
      <c r="AT353" s="12" t="s">
        <v>116</v>
      </c>
      <c r="AU353" s="12" t="s">
        <v>116</v>
      </c>
      <c r="AV353" s="12" t="s">
        <v>116</v>
      </c>
      <c r="AW353" s="12" t="s">
        <v>116</v>
      </c>
      <c r="AX353" s="12" t="s">
        <v>116</v>
      </c>
      <c r="AY353" s="12" t="s">
        <v>116</v>
      </c>
      <c r="AZ353" s="12" t="s">
        <v>116</v>
      </c>
      <c r="BA353" s="12" t="s">
        <v>116</v>
      </c>
      <c r="BB353" s="12" t="s">
        <v>116</v>
      </c>
      <c r="BC353" s="12" t="s">
        <v>116</v>
      </c>
      <c r="BD353" s="12" t="s">
        <v>115</v>
      </c>
      <c r="BE353" s="12" t="s">
        <v>116</v>
      </c>
      <c r="BG353" s="1">
        <f t="shared" si="39"/>
        <v>17</v>
      </c>
    </row>
    <row r="354" spans="1:59" ht="20" customHeight="1" x14ac:dyDescent="0.15">
      <c r="A354" s="8" t="s">
        <v>424</v>
      </c>
      <c r="B354" s="12" t="s">
        <v>115</v>
      </c>
      <c r="C354" s="12" t="s">
        <v>116</v>
      </c>
      <c r="D354" s="12" t="s">
        <v>116</v>
      </c>
      <c r="E354" s="12" t="s">
        <v>116</v>
      </c>
      <c r="F354" s="12" t="s">
        <v>116</v>
      </c>
      <c r="G354" s="12" t="s">
        <v>116</v>
      </c>
      <c r="H354" s="12" t="s">
        <v>115</v>
      </c>
      <c r="I354" s="12" t="s">
        <v>116</v>
      </c>
      <c r="J354" s="12" t="s">
        <v>116</v>
      </c>
      <c r="K354" s="12" t="s">
        <v>116</v>
      </c>
      <c r="L354" s="12" t="s">
        <v>116</v>
      </c>
      <c r="M354" s="12" t="s">
        <v>115</v>
      </c>
      <c r="N354" s="12" t="s">
        <v>116</v>
      </c>
      <c r="O354" s="12" t="s">
        <v>116</v>
      </c>
      <c r="P354" s="12" t="s">
        <v>115</v>
      </c>
      <c r="Q354" s="12" t="s">
        <v>116</v>
      </c>
      <c r="R354" s="12" t="s">
        <v>115</v>
      </c>
      <c r="S354" s="12" t="s">
        <v>115</v>
      </c>
      <c r="T354" s="12" t="s">
        <v>116</v>
      </c>
      <c r="U354" s="12" t="s">
        <v>115</v>
      </c>
      <c r="V354" s="12" t="s">
        <v>115</v>
      </c>
      <c r="W354" s="12" t="s">
        <v>116</v>
      </c>
      <c r="X354" s="12" t="s">
        <v>116</v>
      </c>
      <c r="Y354" s="12" t="s">
        <v>116</v>
      </c>
      <c r="Z354" s="12" t="s">
        <v>116</v>
      </c>
      <c r="AA354" s="12" t="s">
        <v>116</v>
      </c>
      <c r="AB354" s="12" t="s">
        <v>115</v>
      </c>
      <c r="AC354" s="12" t="s">
        <v>116</v>
      </c>
      <c r="AD354" s="12" t="s">
        <v>116</v>
      </c>
      <c r="AE354" s="12" t="s">
        <v>115</v>
      </c>
      <c r="AF354" s="12" t="s">
        <v>116</v>
      </c>
      <c r="AG354" s="12" t="s">
        <v>116</v>
      </c>
      <c r="AH354" s="12" t="s">
        <v>115</v>
      </c>
      <c r="AI354" s="12" t="s">
        <v>116</v>
      </c>
      <c r="AJ354" s="12" t="s">
        <v>116</v>
      </c>
      <c r="AK354" s="12" t="s">
        <v>116</v>
      </c>
      <c r="AL354" s="12" t="s">
        <v>116</v>
      </c>
      <c r="AM354" s="12" t="s">
        <v>116</v>
      </c>
      <c r="AN354" s="12" t="s">
        <v>116</v>
      </c>
      <c r="AO354" s="12" t="s">
        <v>115</v>
      </c>
      <c r="AP354" s="12" t="s">
        <v>116</v>
      </c>
      <c r="AQ354" s="12" t="s">
        <v>115</v>
      </c>
      <c r="AR354" s="12" t="s">
        <v>116</v>
      </c>
      <c r="AS354" s="12" t="s">
        <v>116</v>
      </c>
      <c r="AT354" s="12" t="s">
        <v>116</v>
      </c>
      <c r="AU354" s="12" t="s">
        <v>116</v>
      </c>
      <c r="AV354" s="12" t="s">
        <v>116</v>
      </c>
      <c r="AW354" s="12" t="s">
        <v>116</v>
      </c>
      <c r="AX354" s="12" t="s">
        <v>116</v>
      </c>
      <c r="AY354" s="12" t="s">
        <v>116</v>
      </c>
      <c r="AZ354" s="12" t="s">
        <v>116</v>
      </c>
      <c r="BA354" s="12" t="s">
        <v>116</v>
      </c>
      <c r="BB354" s="12" t="s">
        <v>116</v>
      </c>
      <c r="BC354" s="12" t="s">
        <v>116</v>
      </c>
      <c r="BD354" s="12" t="s">
        <v>115</v>
      </c>
      <c r="BE354" s="12" t="s">
        <v>116</v>
      </c>
      <c r="BG354" s="1">
        <f t="shared" ref="BG354:BG361" si="40">COUNTIF(B354:BE354,"F")</f>
        <v>14</v>
      </c>
    </row>
    <row r="355" spans="1:59" ht="20" customHeight="1" x14ac:dyDescent="0.15">
      <c r="A355" s="8" t="s">
        <v>425</v>
      </c>
      <c r="B355" s="12" t="s">
        <v>115</v>
      </c>
      <c r="C355" s="12" t="s">
        <v>116</v>
      </c>
      <c r="D355" s="12" t="s">
        <v>116</v>
      </c>
      <c r="E355" s="12" t="s">
        <v>116</v>
      </c>
      <c r="F355" s="12" t="s">
        <v>116</v>
      </c>
      <c r="G355" s="12" t="s">
        <v>116</v>
      </c>
      <c r="H355" s="12" t="s">
        <v>115</v>
      </c>
      <c r="I355" s="12" t="s">
        <v>116</v>
      </c>
      <c r="J355" s="12" t="s">
        <v>116</v>
      </c>
      <c r="K355" s="12" t="s">
        <v>116</v>
      </c>
      <c r="L355" s="12" t="s">
        <v>116</v>
      </c>
      <c r="M355" s="12" t="s">
        <v>115</v>
      </c>
      <c r="N355" s="12" t="s">
        <v>116</v>
      </c>
      <c r="O355" s="12" t="s">
        <v>116</v>
      </c>
      <c r="P355" s="12" t="s">
        <v>115</v>
      </c>
      <c r="Q355" s="12" t="s">
        <v>116</v>
      </c>
      <c r="R355" s="12" t="s">
        <v>115</v>
      </c>
      <c r="S355" s="12" t="s">
        <v>115</v>
      </c>
      <c r="T355" s="12" t="s">
        <v>116</v>
      </c>
      <c r="U355" s="12" t="s">
        <v>115</v>
      </c>
      <c r="V355" s="12" t="s">
        <v>115</v>
      </c>
      <c r="W355" s="12" t="s">
        <v>116</v>
      </c>
      <c r="X355" s="12" t="s">
        <v>116</v>
      </c>
      <c r="Y355" s="12" t="s">
        <v>116</v>
      </c>
      <c r="Z355" s="12" t="s">
        <v>116</v>
      </c>
      <c r="AA355" s="12" t="s">
        <v>116</v>
      </c>
      <c r="AB355" s="12" t="s">
        <v>115</v>
      </c>
      <c r="AC355" s="12" t="s">
        <v>116</v>
      </c>
      <c r="AD355" s="12" t="s">
        <v>116</v>
      </c>
      <c r="AE355" s="12" t="s">
        <v>115</v>
      </c>
      <c r="AF355" s="12" t="s">
        <v>116</v>
      </c>
      <c r="AG355" s="12" t="s">
        <v>116</v>
      </c>
      <c r="AH355" s="12" t="s">
        <v>115</v>
      </c>
      <c r="AI355" s="12" t="s">
        <v>116</v>
      </c>
      <c r="AJ355" s="12" t="s">
        <v>116</v>
      </c>
      <c r="AK355" s="12" t="s">
        <v>116</v>
      </c>
      <c r="AL355" s="12" t="s">
        <v>116</v>
      </c>
      <c r="AM355" s="12" t="s">
        <v>116</v>
      </c>
      <c r="AN355" s="12" t="s">
        <v>116</v>
      </c>
      <c r="AO355" s="12" t="s">
        <v>115</v>
      </c>
      <c r="AP355" s="12" t="s">
        <v>116</v>
      </c>
      <c r="AQ355" s="12" t="s">
        <v>115</v>
      </c>
      <c r="AR355" s="12" t="s">
        <v>116</v>
      </c>
      <c r="AS355" s="12" t="s">
        <v>116</v>
      </c>
      <c r="AT355" s="12" t="s">
        <v>116</v>
      </c>
      <c r="AU355" s="12" t="s">
        <v>116</v>
      </c>
      <c r="AV355" s="12" t="s">
        <v>116</v>
      </c>
      <c r="AW355" s="12" t="s">
        <v>116</v>
      </c>
      <c r="AX355" s="12" t="s">
        <v>116</v>
      </c>
      <c r="AY355" s="12" t="s">
        <v>116</v>
      </c>
      <c r="AZ355" s="12" t="s">
        <v>116</v>
      </c>
      <c r="BA355" s="12" t="s">
        <v>116</v>
      </c>
      <c r="BB355" s="12" t="s">
        <v>116</v>
      </c>
      <c r="BC355" s="12" t="s">
        <v>116</v>
      </c>
      <c r="BD355" s="12" t="s">
        <v>115</v>
      </c>
      <c r="BE355" s="12" t="s">
        <v>116</v>
      </c>
      <c r="BG355" s="1">
        <f t="shared" si="40"/>
        <v>14</v>
      </c>
    </row>
    <row r="356" spans="1:59" ht="20" customHeight="1" x14ac:dyDescent="0.15">
      <c r="A356" s="8" t="s">
        <v>426</v>
      </c>
      <c r="B356" s="12" t="s">
        <v>115</v>
      </c>
      <c r="C356" s="12" t="s">
        <v>116</v>
      </c>
      <c r="D356" s="12" t="s">
        <v>116</v>
      </c>
      <c r="E356" s="12" t="s">
        <v>116</v>
      </c>
      <c r="F356" s="12" t="s">
        <v>116</v>
      </c>
      <c r="G356" s="12" t="s">
        <v>116</v>
      </c>
      <c r="H356" s="12" t="s">
        <v>115</v>
      </c>
      <c r="I356" s="12" t="s">
        <v>116</v>
      </c>
      <c r="J356" s="12" t="s">
        <v>116</v>
      </c>
      <c r="K356" s="12" t="s">
        <v>116</v>
      </c>
      <c r="L356" s="12" t="s">
        <v>116</v>
      </c>
      <c r="M356" s="12" t="s">
        <v>115</v>
      </c>
      <c r="N356" s="12" t="s">
        <v>116</v>
      </c>
      <c r="O356" s="12" t="s">
        <v>116</v>
      </c>
      <c r="P356" s="12" t="s">
        <v>115</v>
      </c>
      <c r="Q356" s="12" t="s">
        <v>116</v>
      </c>
      <c r="R356" s="12" t="s">
        <v>115</v>
      </c>
      <c r="S356" s="12" t="s">
        <v>115</v>
      </c>
      <c r="T356" s="12" t="s">
        <v>116</v>
      </c>
      <c r="U356" s="12" t="s">
        <v>116</v>
      </c>
      <c r="V356" s="12" t="s">
        <v>115</v>
      </c>
      <c r="W356" s="12" t="s">
        <v>116</v>
      </c>
      <c r="X356" s="12" t="s">
        <v>116</v>
      </c>
      <c r="Y356" s="12" t="s">
        <v>116</v>
      </c>
      <c r="Z356" s="12" t="s">
        <v>116</v>
      </c>
      <c r="AA356" s="12" t="s">
        <v>116</v>
      </c>
      <c r="AB356" s="12" t="s">
        <v>115</v>
      </c>
      <c r="AC356" s="12" t="s">
        <v>116</v>
      </c>
      <c r="AD356" s="12" t="s">
        <v>116</v>
      </c>
      <c r="AE356" s="12" t="s">
        <v>115</v>
      </c>
      <c r="AF356" s="12" t="s">
        <v>116</v>
      </c>
      <c r="AG356" s="12" t="s">
        <v>115</v>
      </c>
      <c r="AH356" s="12" t="s">
        <v>115</v>
      </c>
      <c r="AI356" s="12" t="s">
        <v>116</v>
      </c>
      <c r="AJ356" s="12" t="s">
        <v>116</v>
      </c>
      <c r="AK356" s="12" t="s">
        <v>116</v>
      </c>
      <c r="AL356" s="12" t="s">
        <v>116</v>
      </c>
      <c r="AM356" s="12" t="s">
        <v>116</v>
      </c>
      <c r="AN356" s="12" t="s">
        <v>116</v>
      </c>
      <c r="AO356" s="12" t="s">
        <v>115</v>
      </c>
      <c r="AP356" s="12" t="s">
        <v>116</v>
      </c>
      <c r="AQ356" s="12" t="s">
        <v>115</v>
      </c>
      <c r="AR356" s="12" t="s">
        <v>116</v>
      </c>
      <c r="AS356" s="12" t="s">
        <v>116</v>
      </c>
      <c r="AT356" s="12" t="s">
        <v>116</v>
      </c>
      <c r="AU356" s="12" t="s">
        <v>116</v>
      </c>
      <c r="AV356" s="12" t="s">
        <v>116</v>
      </c>
      <c r="AW356" s="12" t="s">
        <v>116</v>
      </c>
      <c r="AX356" s="12" t="s">
        <v>116</v>
      </c>
      <c r="AY356" s="12" t="s">
        <v>116</v>
      </c>
      <c r="AZ356" s="12" t="s">
        <v>116</v>
      </c>
      <c r="BA356" s="12" t="s">
        <v>116</v>
      </c>
      <c r="BB356" s="12" t="s">
        <v>116</v>
      </c>
      <c r="BC356" s="12" t="s">
        <v>116</v>
      </c>
      <c r="BD356" s="12" t="s">
        <v>115</v>
      </c>
      <c r="BE356" s="12" t="s">
        <v>116</v>
      </c>
      <c r="BG356" s="1">
        <f t="shared" si="40"/>
        <v>14</v>
      </c>
    </row>
    <row r="357" spans="1:59" ht="20" customHeight="1" x14ac:dyDescent="0.15">
      <c r="A357" s="8" t="s">
        <v>427</v>
      </c>
      <c r="B357" s="12" t="s">
        <v>115</v>
      </c>
      <c r="C357" s="12" t="s">
        <v>116</v>
      </c>
      <c r="D357" s="12" t="s">
        <v>116</v>
      </c>
      <c r="E357" s="12" t="s">
        <v>116</v>
      </c>
      <c r="F357" s="12" t="s">
        <v>116</v>
      </c>
      <c r="G357" s="12" t="s">
        <v>116</v>
      </c>
      <c r="H357" s="12" t="s">
        <v>115</v>
      </c>
      <c r="I357" s="12" t="s">
        <v>115</v>
      </c>
      <c r="J357" s="12" t="s">
        <v>116</v>
      </c>
      <c r="K357" s="12" t="s">
        <v>116</v>
      </c>
      <c r="L357" s="12" t="s">
        <v>116</v>
      </c>
      <c r="M357" s="12" t="s">
        <v>115</v>
      </c>
      <c r="N357" s="12" t="s">
        <v>116</v>
      </c>
      <c r="O357" s="12" t="s">
        <v>116</v>
      </c>
      <c r="P357" s="12" t="s">
        <v>115</v>
      </c>
      <c r="Q357" s="12" t="s">
        <v>116</v>
      </c>
      <c r="R357" s="12" t="s">
        <v>115</v>
      </c>
      <c r="S357" s="12" t="s">
        <v>115</v>
      </c>
      <c r="T357" s="12" t="s">
        <v>116</v>
      </c>
      <c r="U357" s="12" t="s">
        <v>115</v>
      </c>
      <c r="V357" s="12" t="s">
        <v>115</v>
      </c>
      <c r="W357" s="12" t="s">
        <v>116</v>
      </c>
      <c r="X357" s="12" t="s">
        <v>116</v>
      </c>
      <c r="Y357" s="12" t="s">
        <v>116</v>
      </c>
      <c r="Z357" s="12" t="s">
        <v>116</v>
      </c>
      <c r="AA357" s="12" t="s">
        <v>116</v>
      </c>
      <c r="AB357" s="12" t="s">
        <v>115</v>
      </c>
      <c r="AC357" s="12" t="s">
        <v>116</v>
      </c>
      <c r="AD357" s="12" t="s">
        <v>116</v>
      </c>
      <c r="AE357" s="12" t="s">
        <v>115</v>
      </c>
      <c r="AF357" s="12" t="s">
        <v>116</v>
      </c>
      <c r="AG357" s="12" t="s">
        <v>116</v>
      </c>
      <c r="AH357" s="12" t="s">
        <v>115</v>
      </c>
      <c r="AI357" s="12" t="s">
        <v>116</v>
      </c>
      <c r="AJ357" s="12" t="s">
        <v>116</v>
      </c>
      <c r="AK357" s="12" t="s">
        <v>116</v>
      </c>
      <c r="AL357" s="12" t="s">
        <v>116</v>
      </c>
      <c r="AM357" s="12" t="s">
        <v>116</v>
      </c>
      <c r="AN357" s="12" t="s">
        <v>116</v>
      </c>
      <c r="AO357" s="12" t="s">
        <v>115</v>
      </c>
      <c r="AP357" s="12" t="s">
        <v>116</v>
      </c>
      <c r="AQ357" s="12" t="s">
        <v>115</v>
      </c>
      <c r="AR357" s="12" t="s">
        <v>116</v>
      </c>
      <c r="AS357" s="12" t="s">
        <v>116</v>
      </c>
      <c r="AT357" s="12" t="s">
        <v>116</v>
      </c>
      <c r="AU357" s="12" t="s">
        <v>116</v>
      </c>
      <c r="AV357" s="12" t="s">
        <v>116</v>
      </c>
      <c r="AW357" s="12" t="s">
        <v>116</v>
      </c>
      <c r="AX357" s="12" t="s">
        <v>116</v>
      </c>
      <c r="AY357" s="12" t="s">
        <v>116</v>
      </c>
      <c r="AZ357" s="12" t="s">
        <v>116</v>
      </c>
      <c r="BA357" s="12" t="s">
        <v>116</v>
      </c>
      <c r="BB357" s="12" t="s">
        <v>116</v>
      </c>
      <c r="BC357" s="12" t="s">
        <v>116</v>
      </c>
      <c r="BD357" s="12" t="s">
        <v>115</v>
      </c>
      <c r="BE357" s="12" t="s">
        <v>116</v>
      </c>
      <c r="BG357" s="1">
        <f t="shared" si="40"/>
        <v>15</v>
      </c>
    </row>
    <row r="358" spans="1:59" ht="20" customHeight="1" x14ac:dyDescent="0.15">
      <c r="A358" s="8" t="s">
        <v>428</v>
      </c>
      <c r="B358" s="12" t="s">
        <v>115</v>
      </c>
      <c r="C358" s="12" t="s">
        <v>116</v>
      </c>
      <c r="D358" s="12" t="s">
        <v>116</v>
      </c>
      <c r="E358" s="12" t="s">
        <v>116</v>
      </c>
      <c r="F358" s="12" t="s">
        <v>116</v>
      </c>
      <c r="G358" s="12" t="s">
        <v>116</v>
      </c>
      <c r="H358" s="12" t="s">
        <v>115</v>
      </c>
      <c r="I358" s="12" t="s">
        <v>115</v>
      </c>
      <c r="J358" s="12" t="s">
        <v>116</v>
      </c>
      <c r="K358" s="12" t="s">
        <v>116</v>
      </c>
      <c r="L358" s="12" t="s">
        <v>116</v>
      </c>
      <c r="M358" s="12" t="s">
        <v>115</v>
      </c>
      <c r="N358" s="12" t="s">
        <v>116</v>
      </c>
      <c r="O358" s="12" t="s">
        <v>116</v>
      </c>
      <c r="P358" s="12" t="s">
        <v>115</v>
      </c>
      <c r="Q358" s="12" t="s">
        <v>116</v>
      </c>
      <c r="R358" s="12" t="s">
        <v>115</v>
      </c>
      <c r="S358" s="12" t="s">
        <v>115</v>
      </c>
      <c r="T358" s="12" t="s">
        <v>116</v>
      </c>
      <c r="U358" s="12" t="s">
        <v>115</v>
      </c>
      <c r="V358" s="12" t="s">
        <v>115</v>
      </c>
      <c r="W358" s="12" t="s">
        <v>116</v>
      </c>
      <c r="X358" s="12" t="s">
        <v>116</v>
      </c>
      <c r="Y358" s="12" t="s">
        <v>116</v>
      </c>
      <c r="Z358" s="12" t="s">
        <v>116</v>
      </c>
      <c r="AA358" s="12" t="s">
        <v>116</v>
      </c>
      <c r="AB358" s="12" t="s">
        <v>115</v>
      </c>
      <c r="AC358" s="12" t="s">
        <v>116</v>
      </c>
      <c r="AD358" s="12" t="s">
        <v>116</v>
      </c>
      <c r="AE358" s="12" t="s">
        <v>115</v>
      </c>
      <c r="AF358" s="12" t="s">
        <v>116</v>
      </c>
      <c r="AG358" s="12" t="s">
        <v>115</v>
      </c>
      <c r="AH358" s="12" t="s">
        <v>115</v>
      </c>
      <c r="AI358" s="12" t="s">
        <v>116</v>
      </c>
      <c r="AJ358" s="12" t="s">
        <v>116</v>
      </c>
      <c r="AK358" s="12" t="s">
        <v>116</v>
      </c>
      <c r="AL358" s="12" t="s">
        <v>116</v>
      </c>
      <c r="AM358" s="12" t="s">
        <v>116</v>
      </c>
      <c r="AN358" s="12" t="s">
        <v>116</v>
      </c>
      <c r="AO358" s="12" t="s">
        <v>115</v>
      </c>
      <c r="AP358" s="12" t="s">
        <v>116</v>
      </c>
      <c r="AQ358" s="12" t="s">
        <v>115</v>
      </c>
      <c r="AR358" s="12" t="s">
        <v>116</v>
      </c>
      <c r="AS358" s="12" t="s">
        <v>116</v>
      </c>
      <c r="AT358" s="12" t="s">
        <v>116</v>
      </c>
      <c r="AU358" s="12" t="s">
        <v>116</v>
      </c>
      <c r="AV358" s="12" t="s">
        <v>116</v>
      </c>
      <c r="AW358" s="12" t="s">
        <v>116</v>
      </c>
      <c r="AX358" s="12" t="s">
        <v>116</v>
      </c>
      <c r="AY358" s="12" t="s">
        <v>116</v>
      </c>
      <c r="AZ358" s="12" t="s">
        <v>116</v>
      </c>
      <c r="BA358" s="12" t="s">
        <v>116</v>
      </c>
      <c r="BB358" s="12" t="s">
        <v>116</v>
      </c>
      <c r="BC358" s="12" t="s">
        <v>116</v>
      </c>
      <c r="BD358" s="12" t="s">
        <v>115</v>
      </c>
      <c r="BE358" s="12" t="s">
        <v>116</v>
      </c>
      <c r="BG358" s="1">
        <f t="shared" si="40"/>
        <v>16</v>
      </c>
    </row>
    <row r="359" spans="1:59" ht="20" customHeight="1" x14ac:dyDescent="0.15">
      <c r="A359" s="8" t="s">
        <v>429</v>
      </c>
      <c r="B359" s="12" t="s">
        <v>115</v>
      </c>
      <c r="C359" s="12" t="s">
        <v>116</v>
      </c>
      <c r="D359" s="12" t="s">
        <v>116</v>
      </c>
      <c r="E359" s="12" t="s">
        <v>116</v>
      </c>
      <c r="F359" s="12" t="s">
        <v>116</v>
      </c>
      <c r="G359" s="12" t="s">
        <v>116</v>
      </c>
      <c r="H359" s="12" t="s">
        <v>115</v>
      </c>
      <c r="I359" s="12" t="s">
        <v>116</v>
      </c>
      <c r="J359" s="12" t="s">
        <v>116</v>
      </c>
      <c r="K359" s="12" t="s">
        <v>116</v>
      </c>
      <c r="L359" s="12" t="s">
        <v>116</v>
      </c>
      <c r="M359" s="12" t="s">
        <v>115</v>
      </c>
      <c r="N359" s="12" t="s">
        <v>116</v>
      </c>
      <c r="O359" s="12" t="s">
        <v>116</v>
      </c>
      <c r="P359" s="12" t="s">
        <v>115</v>
      </c>
      <c r="Q359" s="12" t="s">
        <v>116</v>
      </c>
      <c r="R359" s="12" t="s">
        <v>115</v>
      </c>
      <c r="S359" s="12" t="s">
        <v>115</v>
      </c>
      <c r="T359" s="12" t="s">
        <v>116</v>
      </c>
      <c r="U359" s="12" t="s">
        <v>115</v>
      </c>
      <c r="V359" s="12" t="s">
        <v>115</v>
      </c>
      <c r="W359" s="12" t="s">
        <v>116</v>
      </c>
      <c r="X359" s="12" t="s">
        <v>116</v>
      </c>
      <c r="Y359" s="12" t="s">
        <v>116</v>
      </c>
      <c r="Z359" s="12" t="s">
        <v>116</v>
      </c>
      <c r="AA359" s="12" t="s">
        <v>116</v>
      </c>
      <c r="AB359" s="12" t="s">
        <v>115</v>
      </c>
      <c r="AC359" s="12" t="s">
        <v>116</v>
      </c>
      <c r="AD359" s="12" t="s">
        <v>116</v>
      </c>
      <c r="AE359" s="12" t="s">
        <v>115</v>
      </c>
      <c r="AF359" s="12" t="s">
        <v>116</v>
      </c>
      <c r="AG359" s="12" t="s">
        <v>115</v>
      </c>
      <c r="AH359" s="12" t="s">
        <v>115</v>
      </c>
      <c r="AI359" s="12" t="s">
        <v>116</v>
      </c>
      <c r="AJ359" s="12" t="s">
        <v>116</v>
      </c>
      <c r="AK359" s="12" t="s">
        <v>116</v>
      </c>
      <c r="AL359" s="12" t="s">
        <v>116</v>
      </c>
      <c r="AM359" s="12" t="s">
        <v>116</v>
      </c>
      <c r="AN359" s="12" t="s">
        <v>116</v>
      </c>
      <c r="AO359" s="12" t="s">
        <v>115</v>
      </c>
      <c r="AP359" s="12" t="s">
        <v>116</v>
      </c>
      <c r="AQ359" s="12" t="s">
        <v>115</v>
      </c>
      <c r="AR359" s="12" t="s">
        <v>116</v>
      </c>
      <c r="AS359" s="12" t="s">
        <v>116</v>
      </c>
      <c r="AT359" s="12" t="s">
        <v>116</v>
      </c>
      <c r="AU359" s="12" t="s">
        <v>116</v>
      </c>
      <c r="AV359" s="12" t="s">
        <v>116</v>
      </c>
      <c r="AW359" s="12" t="s">
        <v>116</v>
      </c>
      <c r="AX359" s="12" t="s">
        <v>116</v>
      </c>
      <c r="AY359" s="12" t="s">
        <v>116</v>
      </c>
      <c r="AZ359" s="12" t="s">
        <v>116</v>
      </c>
      <c r="BA359" s="12" t="s">
        <v>116</v>
      </c>
      <c r="BB359" s="12" t="s">
        <v>116</v>
      </c>
      <c r="BC359" s="12" t="s">
        <v>116</v>
      </c>
      <c r="BD359" s="12" t="s">
        <v>115</v>
      </c>
      <c r="BE359" s="12" t="s">
        <v>116</v>
      </c>
      <c r="BG359" s="1">
        <f t="shared" si="40"/>
        <v>15</v>
      </c>
    </row>
    <row r="360" spans="1:59" ht="20" customHeight="1" x14ac:dyDescent="0.15">
      <c r="A360" s="21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4"/>
      <c r="BG360" s="14"/>
    </row>
    <row r="361" spans="1:59" ht="20" customHeight="1" x14ac:dyDescent="0.15">
      <c r="A361" s="8" t="s">
        <v>430</v>
      </c>
      <c r="B361" s="12" t="s">
        <v>115</v>
      </c>
      <c r="C361" s="12" t="s">
        <v>116</v>
      </c>
      <c r="D361" s="12" t="s">
        <v>116</v>
      </c>
      <c r="E361" s="12" t="s">
        <v>116</v>
      </c>
      <c r="F361" s="12" t="s">
        <v>116</v>
      </c>
      <c r="G361" s="12" t="s">
        <v>116</v>
      </c>
      <c r="H361" s="12" t="s">
        <v>115</v>
      </c>
      <c r="I361" s="12" t="s">
        <v>115</v>
      </c>
      <c r="J361" s="12" t="s">
        <v>116</v>
      </c>
      <c r="K361" s="12" t="s">
        <v>116</v>
      </c>
      <c r="L361" s="12" t="s">
        <v>116</v>
      </c>
      <c r="M361" s="12" t="s">
        <v>116</v>
      </c>
      <c r="N361" s="12" t="s">
        <v>116</v>
      </c>
      <c r="O361" s="12" t="s">
        <v>115</v>
      </c>
      <c r="P361" s="12" t="s">
        <v>115</v>
      </c>
      <c r="Q361" s="12" t="s">
        <v>116</v>
      </c>
      <c r="R361" s="12" t="s">
        <v>115</v>
      </c>
      <c r="S361" s="12" t="s">
        <v>115</v>
      </c>
      <c r="T361" s="12" t="s">
        <v>116</v>
      </c>
      <c r="U361" s="12" t="s">
        <v>116</v>
      </c>
      <c r="V361" s="12" t="s">
        <v>116</v>
      </c>
      <c r="W361" s="12" t="s">
        <v>116</v>
      </c>
      <c r="X361" s="12" t="s">
        <v>116</v>
      </c>
      <c r="Y361" s="12" t="s">
        <v>116</v>
      </c>
      <c r="Z361" s="12" t="s">
        <v>116</v>
      </c>
      <c r="AA361" s="12" t="s">
        <v>116</v>
      </c>
      <c r="AB361" s="12" t="s">
        <v>115</v>
      </c>
      <c r="AC361" s="12" t="s">
        <v>116</v>
      </c>
      <c r="AD361" s="12" t="s">
        <v>116</v>
      </c>
      <c r="AE361" s="12" t="s">
        <v>115</v>
      </c>
      <c r="AF361" s="12" t="s">
        <v>116</v>
      </c>
      <c r="AG361" s="12" t="s">
        <v>116</v>
      </c>
      <c r="AH361" s="12" t="s">
        <v>115</v>
      </c>
      <c r="AI361" s="12" t="s">
        <v>116</v>
      </c>
      <c r="AJ361" s="12" t="s">
        <v>116</v>
      </c>
      <c r="AK361" s="12" t="s">
        <v>116</v>
      </c>
      <c r="AL361" s="12" t="s">
        <v>116</v>
      </c>
      <c r="AM361" s="12" t="s">
        <v>116</v>
      </c>
      <c r="AN361" s="12" t="s">
        <v>116</v>
      </c>
      <c r="AO361" s="12" t="s">
        <v>115</v>
      </c>
      <c r="AP361" s="12" t="s">
        <v>115</v>
      </c>
      <c r="AQ361" s="12" t="s">
        <v>116</v>
      </c>
      <c r="AR361" s="12" t="s">
        <v>116</v>
      </c>
      <c r="AS361" s="12" t="s">
        <v>116</v>
      </c>
      <c r="AT361" s="12" t="s">
        <v>116</v>
      </c>
      <c r="AU361" s="12" t="s">
        <v>116</v>
      </c>
      <c r="AV361" s="12" t="s">
        <v>116</v>
      </c>
      <c r="AW361" s="12" t="s">
        <v>116</v>
      </c>
      <c r="AX361" s="12" t="s">
        <v>116</v>
      </c>
      <c r="AY361" s="12" t="s">
        <v>116</v>
      </c>
      <c r="AZ361" s="12" t="s">
        <v>116</v>
      </c>
      <c r="BA361" s="12" t="s">
        <v>116</v>
      </c>
      <c r="BB361" s="12" t="s">
        <v>116</v>
      </c>
      <c r="BC361" s="12" t="s">
        <v>115</v>
      </c>
      <c r="BD361" s="12" t="s">
        <v>115</v>
      </c>
      <c r="BE361" s="12" t="s">
        <v>116</v>
      </c>
      <c r="BG361" s="1">
        <f t="shared" si="40"/>
        <v>14</v>
      </c>
    </row>
    <row r="362" spans="1:59" ht="20" customHeight="1" x14ac:dyDescent="0.15">
      <c r="A362" s="8" t="s">
        <v>431</v>
      </c>
      <c r="B362" s="12" t="s">
        <v>115</v>
      </c>
      <c r="C362" s="12" t="s">
        <v>116</v>
      </c>
      <c r="D362" s="12" t="s">
        <v>116</v>
      </c>
      <c r="E362" s="12" t="s">
        <v>116</v>
      </c>
      <c r="F362" s="12" t="s">
        <v>116</v>
      </c>
      <c r="G362" s="12" t="s">
        <v>116</v>
      </c>
      <c r="H362" s="12" t="s">
        <v>115</v>
      </c>
      <c r="I362" s="12" t="s">
        <v>116</v>
      </c>
      <c r="J362" s="12" t="s">
        <v>116</v>
      </c>
      <c r="K362" s="12" t="s">
        <v>116</v>
      </c>
      <c r="L362" s="12" t="s">
        <v>116</v>
      </c>
      <c r="M362" s="12" t="s">
        <v>115</v>
      </c>
      <c r="N362" s="12" t="s">
        <v>116</v>
      </c>
      <c r="O362" s="12" t="s">
        <v>115</v>
      </c>
      <c r="P362" s="12" t="s">
        <v>115</v>
      </c>
      <c r="Q362" s="12" t="s">
        <v>116</v>
      </c>
      <c r="R362" s="12" t="s">
        <v>115</v>
      </c>
      <c r="S362" s="12" t="s">
        <v>115</v>
      </c>
      <c r="T362" s="12" t="s">
        <v>116</v>
      </c>
      <c r="U362" s="12" t="s">
        <v>116</v>
      </c>
      <c r="V362" s="12" t="s">
        <v>116</v>
      </c>
      <c r="W362" s="12" t="s">
        <v>116</v>
      </c>
      <c r="X362" s="12" t="s">
        <v>116</v>
      </c>
      <c r="Y362" s="12" t="s">
        <v>116</v>
      </c>
      <c r="Z362" s="12" t="s">
        <v>116</v>
      </c>
      <c r="AA362" s="12" t="s">
        <v>116</v>
      </c>
      <c r="AB362" s="12" t="s">
        <v>115</v>
      </c>
      <c r="AC362" s="12" t="s">
        <v>116</v>
      </c>
      <c r="AD362" s="12" t="s">
        <v>116</v>
      </c>
      <c r="AE362" s="12" t="s">
        <v>115</v>
      </c>
      <c r="AF362" s="12" t="s">
        <v>116</v>
      </c>
      <c r="AG362" s="12" t="s">
        <v>116</v>
      </c>
      <c r="AH362" s="12" t="s">
        <v>115</v>
      </c>
      <c r="AI362" s="12" t="s">
        <v>116</v>
      </c>
      <c r="AJ362" s="12" t="s">
        <v>116</v>
      </c>
      <c r="AK362" s="12" t="s">
        <v>116</v>
      </c>
      <c r="AL362" s="12" t="s">
        <v>116</v>
      </c>
      <c r="AM362" s="12" t="s">
        <v>116</v>
      </c>
      <c r="AN362" s="12" t="s">
        <v>116</v>
      </c>
      <c r="AO362" s="12" t="s">
        <v>115</v>
      </c>
      <c r="AP362" s="12" t="s">
        <v>115</v>
      </c>
      <c r="AQ362" s="12" t="s">
        <v>116</v>
      </c>
      <c r="AR362" s="12" t="s">
        <v>116</v>
      </c>
      <c r="AS362" s="12" t="s">
        <v>116</v>
      </c>
      <c r="AT362" s="12" t="s">
        <v>116</v>
      </c>
      <c r="AU362" s="12" t="s">
        <v>116</v>
      </c>
      <c r="AV362" s="12" t="s">
        <v>116</v>
      </c>
      <c r="AW362" s="12" t="s">
        <v>116</v>
      </c>
      <c r="AX362" s="12" t="s">
        <v>116</v>
      </c>
      <c r="AY362" s="12" t="s">
        <v>116</v>
      </c>
      <c r="AZ362" s="12" t="s">
        <v>116</v>
      </c>
      <c r="BA362" s="12" t="s">
        <v>116</v>
      </c>
      <c r="BB362" s="12" t="s">
        <v>116</v>
      </c>
      <c r="BC362" s="12" t="s">
        <v>115</v>
      </c>
      <c r="BD362" s="12" t="s">
        <v>115</v>
      </c>
      <c r="BE362" s="12" t="s">
        <v>116</v>
      </c>
      <c r="BG362" s="1">
        <f t="shared" ref="BG362:BG380" si="41">COUNTIF(B362:BE362,"F")</f>
        <v>14</v>
      </c>
    </row>
    <row r="363" spans="1:59" ht="20" customHeight="1" x14ac:dyDescent="0.15">
      <c r="A363" s="8" t="s">
        <v>432</v>
      </c>
      <c r="B363" s="12" t="s">
        <v>115</v>
      </c>
      <c r="C363" s="12" t="s">
        <v>116</v>
      </c>
      <c r="D363" s="12" t="s">
        <v>116</v>
      </c>
      <c r="E363" s="12" t="s">
        <v>116</v>
      </c>
      <c r="F363" s="12" t="s">
        <v>116</v>
      </c>
      <c r="G363" s="12" t="s">
        <v>116</v>
      </c>
      <c r="H363" s="12" t="s">
        <v>115</v>
      </c>
      <c r="I363" s="12" t="s">
        <v>115</v>
      </c>
      <c r="J363" s="12" t="s">
        <v>116</v>
      </c>
      <c r="K363" s="12" t="s">
        <v>116</v>
      </c>
      <c r="L363" s="12" t="s">
        <v>116</v>
      </c>
      <c r="M363" s="12" t="s">
        <v>116</v>
      </c>
      <c r="N363" s="12" t="s">
        <v>116</v>
      </c>
      <c r="O363" s="12" t="s">
        <v>115</v>
      </c>
      <c r="P363" s="12" t="s">
        <v>115</v>
      </c>
      <c r="Q363" s="12" t="s">
        <v>116</v>
      </c>
      <c r="R363" s="12" t="s">
        <v>115</v>
      </c>
      <c r="S363" s="12" t="s">
        <v>115</v>
      </c>
      <c r="T363" s="12" t="s">
        <v>116</v>
      </c>
      <c r="U363" s="12" t="s">
        <v>116</v>
      </c>
      <c r="V363" s="12" t="s">
        <v>116</v>
      </c>
      <c r="W363" s="12" t="s">
        <v>116</v>
      </c>
      <c r="X363" s="12" t="s">
        <v>116</v>
      </c>
      <c r="Y363" s="12" t="s">
        <v>116</v>
      </c>
      <c r="Z363" s="12" t="s">
        <v>116</v>
      </c>
      <c r="AA363" s="12" t="s">
        <v>116</v>
      </c>
      <c r="AB363" s="12" t="s">
        <v>115</v>
      </c>
      <c r="AC363" s="12" t="s">
        <v>116</v>
      </c>
      <c r="AD363" s="12" t="s">
        <v>116</v>
      </c>
      <c r="AE363" s="12" t="s">
        <v>115</v>
      </c>
      <c r="AF363" s="12" t="s">
        <v>116</v>
      </c>
      <c r="AG363" s="12" t="s">
        <v>116</v>
      </c>
      <c r="AH363" s="12" t="s">
        <v>115</v>
      </c>
      <c r="AI363" s="12" t="s">
        <v>116</v>
      </c>
      <c r="AJ363" s="12" t="s">
        <v>116</v>
      </c>
      <c r="AK363" s="12" t="s">
        <v>116</v>
      </c>
      <c r="AL363" s="12" t="s">
        <v>116</v>
      </c>
      <c r="AM363" s="12" t="s">
        <v>116</v>
      </c>
      <c r="AN363" s="12" t="s">
        <v>116</v>
      </c>
      <c r="AO363" s="12" t="s">
        <v>115</v>
      </c>
      <c r="AP363" s="12" t="s">
        <v>115</v>
      </c>
      <c r="AQ363" s="12" t="s">
        <v>116</v>
      </c>
      <c r="AR363" s="12" t="s">
        <v>116</v>
      </c>
      <c r="AS363" s="12" t="s">
        <v>116</v>
      </c>
      <c r="AT363" s="12" t="s">
        <v>116</v>
      </c>
      <c r="AU363" s="12" t="s">
        <v>116</v>
      </c>
      <c r="AV363" s="12" t="s">
        <v>116</v>
      </c>
      <c r="AW363" s="12" t="s">
        <v>116</v>
      </c>
      <c r="AX363" s="12" t="s">
        <v>116</v>
      </c>
      <c r="AY363" s="12" t="s">
        <v>116</v>
      </c>
      <c r="AZ363" s="12" t="s">
        <v>116</v>
      </c>
      <c r="BA363" s="12" t="s">
        <v>116</v>
      </c>
      <c r="BB363" s="12" t="s">
        <v>116</v>
      </c>
      <c r="BC363" s="12" t="s">
        <v>115</v>
      </c>
      <c r="BD363" s="12" t="s">
        <v>115</v>
      </c>
      <c r="BE363" s="12" t="s">
        <v>116</v>
      </c>
      <c r="BG363" s="1">
        <f t="shared" si="41"/>
        <v>14</v>
      </c>
    </row>
    <row r="364" spans="1:59" ht="20" customHeight="1" x14ac:dyDescent="0.15">
      <c r="A364" s="8" t="s">
        <v>433</v>
      </c>
      <c r="B364" s="12" t="s">
        <v>115</v>
      </c>
      <c r="C364" s="12" t="s">
        <v>116</v>
      </c>
      <c r="D364" s="12" t="s">
        <v>116</v>
      </c>
      <c r="E364" s="12" t="s">
        <v>116</v>
      </c>
      <c r="F364" s="12" t="s">
        <v>116</v>
      </c>
      <c r="G364" s="12" t="s">
        <v>116</v>
      </c>
      <c r="H364" s="12" t="s">
        <v>115</v>
      </c>
      <c r="I364" s="12" t="s">
        <v>115</v>
      </c>
      <c r="J364" s="12" t="s">
        <v>116</v>
      </c>
      <c r="K364" s="12" t="s">
        <v>116</v>
      </c>
      <c r="L364" s="12" t="s">
        <v>116</v>
      </c>
      <c r="M364" s="12" t="s">
        <v>116</v>
      </c>
      <c r="N364" s="12" t="s">
        <v>116</v>
      </c>
      <c r="O364" s="12" t="s">
        <v>115</v>
      </c>
      <c r="P364" s="12" t="s">
        <v>115</v>
      </c>
      <c r="Q364" s="12" t="s">
        <v>116</v>
      </c>
      <c r="R364" s="12" t="s">
        <v>115</v>
      </c>
      <c r="S364" s="12" t="s">
        <v>115</v>
      </c>
      <c r="T364" s="12" t="s">
        <v>116</v>
      </c>
      <c r="U364" s="12" t="s">
        <v>116</v>
      </c>
      <c r="V364" s="12" t="s">
        <v>116</v>
      </c>
      <c r="W364" s="12" t="s">
        <v>116</v>
      </c>
      <c r="X364" s="12" t="s">
        <v>116</v>
      </c>
      <c r="Y364" s="12" t="s">
        <v>116</v>
      </c>
      <c r="Z364" s="12" t="s">
        <v>116</v>
      </c>
      <c r="AA364" s="12" t="s">
        <v>116</v>
      </c>
      <c r="AB364" s="12" t="s">
        <v>115</v>
      </c>
      <c r="AC364" s="12" t="s">
        <v>116</v>
      </c>
      <c r="AD364" s="12" t="s">
        <v>116</v>
      </c>
      <c r="AE364" s="12" t="s">
        <v>115</v>
      </c>
      <c r="AF364" s="12" t="s">
        <v>116</v>
      </c>
      <c r="AG364" s="12" t="s">
        <v>116</v>
      </c>
      <c r="AH364" s="12" t="s">
        <v>115</v>
      </c>
      <c r="AI364" s="12" t="s">
        <v>116</v>
      </c>
      <c r="AJ364" s="12" t="s">
        <v>116</v>
      </c>
      <c r="AK364" s="12" t="s">
        <v>116</v>
      </c>
      <c r="AL364" s="12" t="s">
        <v>116</v>
      </c>
      <c r="AM364" s="12" t="s">
        <v>116</v>
      </c>
      <c r="AN364" s="12" t="s">
        <v>116</v>
      </c>
      <c r="AO364" s="12" t="s">
        <v>115</v>
      </c>
      <c r="AP364" s="12" t="s">
        <v>115</v>
      </c>
      <c r="AQ364" s="12" t="s">
        <v>116</v>
      </c>
      <c r="AR364" s="12" t="s">
        <v>116</v>
      </c>
      <c r="AS364" s="12" t="s">
        <v>116</v>
      </c>
      <c r="AT364" s="12" t="s">
        <v>116</v>
      </c>
      <c r="AU364" s="12" t="s">
        <v>116</v>
      </c>
      <c r="AV364" s="12" t="s">
        <v>116</v>
      </c>
      <c r="AW364" s="12" t="s">
        <v>116</v>
      </c>
      <c r="AX364" s="12" t="s">
        <v>116</v>
      </c>
      <c r="AY364" s="12" t="s">
        <v>116</v>
      </c>
      <c r="AZ364" s="12" t="s">
        <v>116</v>
      </c>
      <c r="BA364" s="12" t="s">
        <v>116</v>
      </c>
      <c r="BB364" s="12" t="s">
        <v>116</v>
      </c>
      <c r="BC364" s="12" t="s">
        <v>115</v>
      </c>
      <c r="BD364" s="12" t="s">
        <v>115</v>
      </c>
      <c r="BE364" s="12" t="s">
        <v>116</v>
      </c>
      <c r="BG364" s="1">
        <f t="shared" si="41"/>
        <v>14</v>
      </c>
    </row>
    <row r="365" spans="1:59" ht="20" customHeight="1" x14ac:dyDescent="0.15">
      <c r="A365" s="8" t="s">
        <v>434</v>
      </c>
      <c r="B365" s="12" t="s">
        <v>115</v>
      </c>
      <c r="C365" s="12" t="s">
        <v>115</v>
      </c>
      <c r="D365" s="12" t="s">
        <v>116</v>
      </c>
      <c r="E365" s="12" t="s">
        <v>116</v>
      </c>
      <c r="F365" s="12" t="s">
        <v>116</v>
      </c>
      <c r="G365" s="12" t="s">
        <v>116</v>
      </c>
      <c r="H365" s="12" t="s">
        <v>115</v>
      </c>
      <c r="I365" s="12" t="s">
        <v>116</v>
      </c>
      <c r="J365" s="12" t="s">
        <v>116</v>
      </c>
      <c r="K365" s="12" t="s">
        <v>116</v>
      </c>
      <c r="L365" s="12" t="s">
        <v>116</v>
      </c>
      <c r="M365" s="12" t="s">
        <v>115</v>
      </c>
      <c r="N365" s="12" t="s">
        <v>116</v>
      </c>
      <c r="O365" s="12" t="s">
        <v>115</v>
      </c>
      <c r="P365" s="12" t="s">
        <v>115</v>
      </c>
      <c r="Q365" s="12" t="s">
        <v>116</v>
      </c>
      <c r="R365" s="12" t="s">
        <v>115</v>
      </c>
      <c r="S365" s="12" t="s">
        <v>115</v>
      </c>
      <c r="T365" s="12" t="s">
        <v>116</v>
      </c>
      <c r="U365" s="12" t="s">
        <v>116</v>
      </c>
      <c r="V365" s="12" t="s">
        <v>115</v>
      </c>
      <c r="W365" s="12" t="s">
        <v>116</v>
      </c>
      <c r="X365" s="12" t="s">
        <v>116</v>
      </c>
      <c r="Y365" s="12" t="s">
        <v>116</v>
      </c>
      <c r="Z365" s="12" t="s">
        <v>116</v>
      </c>
      <c r="AA365" s="12" t="s">
        <v>116</v>
      </c>
      <c r="AB365" s="12" t="s">
        <v>115</v>
      </c>
      <c r="AC365" s="12" t="s">
        <v>116</v>
      </c>
      <c r="AD365" s="12" t="s">
        <v>116</v>
      </c>
      <c r="AE365" s="12" t="s">
        <v>115</v>
      </c>
      <c r="AF365" s="12" t="s">
        <v>116</v>
      </c>
      <c r="AG365" s="12" t="s">
        <v>116</v>
      </c>
      <c r="AH365" s="12" t="s">
        <v>115</v>
      </c>
      <c r="AI365" s="12" t="s">
        <v>116</v>
      </c>
      <c r="AJ365" s="12" t="s">
        <v>116</v>
      </c>
      <c r="AK365" s="12" t="s">
        <v>116</v>
      </c>
      <c r="AL365" s="12" t="s">
        <v>116</v>
      </c>
      <c r="AM365" s="12" t="s">
        <v>116</v>
      </c>
      <c r="AN365" s="12" t="s">
        <v>116</v>
      </c>
      <c r="AO365" s="12" t="s">
        <v>115</v>
      </c>
      <c r="AP365" s="12" t="s">
        <v>115</v>
      </c>
      <c r="AQ365" s="12" t="s">
        <v>116</v>
      </c>
      <c r="AR365" s="12" t="s">
        <v>116</v>
      </c>
      <c r="AS365" s="12" t="s">
        <v>116</v>
      </c>
      <c r="AT365" s="12" t="s">
        <v>116</v>
      </c>
      <c r="AU365" s="12" t="s">
        <v>116</v>
      </c>
      <c r="AV365" s="12" t="s">
        <v>116</v>
      </c>
      <c r="AW365" s="12" t="s">
        <v>116</v>
      </c>
      <c r="AX365" s="12" t="s">
        <v>116</v>
      </c>
      <c r="AY365" s="12" t="s">
        <v>116</v>
      </c>
      <c r="AZ365" s="12" t="s">
        <v>116</v>
      </c>
      <c r="BA365" s="12" t="s">
        <v>116</v>
      </c>
      <c r="BB365" s="12" t="s">
        <v>116</v>
      </c>
      <c r="BC365" s="12" t="s">
        <v>115</v>
      </c>
      <c r="BD365" s="12" t="s">
        <v>115</v>
      </c>
      <c r="BE365" s="12" t="s">
        <v>116</v>
      </c>
      <c r="BG365" s="1">
        <f t="shared" si="41"/>
        <v>16</v>
      </c>
    </row>
    <row r="366" spans="1:59" ht="20" customHeight="1" x14ac:dyDescent="0.15">
      <c r="A366" s="8" t="s">
        <v>435</v>
      </c>
      <c r="B366" s="12" t="s">
        <v>115</v>
      </c>
      <c r="C366" s="12" t="s">
        <v>116</v>
      </c>
      <c r="D366" s="12" t="s">
        <v>116</v>
      </c>
      <c r="E366" s="12" t="s">
        <v>116</v>
      </c>
      <c r="F366" s="12" t="s">
        <v>116</v>
      </c>
      <c r="G366" s="12" t="s">
        <v>116</v>
      </c>
      <c r="H366" s="12" t="s">
        <v>115</v>
      </c>
      <c r="I366" s="12" t="s">
        <v>115</v>
      </c>
      <c r="J366" s="12" t="s">
        <v>116</v>
      </c>
      <c r="K366" s="12" t="s">
        <v>116</v>
      </c>
      <c r="L366" s="12" t="s">
        <v>116</v>
      </c>
      <c r="M366" s="12" t="s">
        <v>115</v>
      </c>
      <c r="N366" s="12" t="s">
        <v>116</v>
      </c>
      <c r="O366" s="12" t="s">
        <v>115</v>
      </c>
      <c r="P366" s="12" t="s">
        <v>115</v>
      </c>
      <c r="Q366" s="12" t="s">
        <v>116</v>
      </c>
      <c r="R366" s="12" t="s">
        <v>115</v>
      </c>
      <c r="S366" s="12" t="s">
        <v>115</v>
      </c>
      <c r="T366" s="12" t="s">
        <v>116</v>
      </c>
      <c r="U366" s="12" t="s">
        <v>116</v>
      </c>
      <c r="V366" s="12" t="s">
        <v>115</v>
      </c>
      <c r="W366" s="12" t="s">
        <v>116</v>
      </c>
      <c r="X366" s="12" t="s">
        <v>116</v>
      </c>
      <c r="Y366" s="12" t="s">
        <v>116</v>
      </c>
      <c r="Z366" s="12" t="s">
        <v>116</v>
      </c>
      <c r="AA366" s="12" t="s">
        <v>116</v>
      </c>
      <c r="AB366" s="12" t="s">
        <v>115</v>
      </c>
      <c r="AC366" s="12" t="s">
        <v>116</v>
      </c>
      <c r="AD366" s="12" t="s">
        <v>116</v>
      </c>
      <c r="AE366" s="12" t="s">
        <v>115</v>
      </c>
      <c r="AF366" s="12" t="s">
        <v>116</v>
      </c>
      <c r="AG366" s="12" t="s">
        <v>116</v>
      </c>
      <c r="AH366" s="12" t="s">
        <v>115</v>
      </c>
      <c r="AI366" s="12" t="s">
        <v>116</v>
      </c>
      <c r="AJ366" s="12" t="s">
        <v>116</v>
      </c>
      <c r="AK366" s="12" t="s">
        <v>116</v>
      </c>
      <c r="AL366" s="12" t="s">
        <v>116</v>
      </c>
      <c r="AM366" s="12" t="s">
        <v>116</v>
      </c>
      <c r="AN366" s="12" t="s">
        <v>116</v>
      </c>
      <c r="AO366" s="12" t="s">
        <v>115</v>
      </c>
      <c r="AP366" s="12" t="s">
        <v>115</v>
      </c>
      <c r="AQ366" s="12" t="s">
        <v>116</v>
      </c>
      <c r="AR366" s="12" t="s">
        <v>116</v>
      </c>
      <c r="AS366" s="12" t="s">
        <v>116</v>
      </c>
      <c r="AT366" s="12" t="s">
        <v>116</v>
      </c>
      <c r="AU366" s="12" t="s">
        <v>116</v>
      </c>
      <c r="AV366" s="12" t="s">
        <v>116</v>
      </c>
      <c r="AW366" s="12" t="s">
        <v>116</v>
      </c>
      <c r="AX366" s="12" t="s">
        <v>116</v>
      </c>
      <c r="AY366" s="12" t="s">
        <v>116</v>
      </c>
      <c r="AZ366" s="12" t="s">
        <v>116</v>
      </c>
      <c r="BA366" s="12" t="s">
        <v>116</v>
      </c>
      <c r="BB366" s="12" t="s">
        <v>116</v>
      </c>
      <c r="BC366" s="12" t="s">
        <v>115</v>
      </c>
      <c r="BD366" s="12" t="s">
        <v>115</v>
      </c>
      <c r="BE366" s="12" t="s">
        <v>116</v>
      </c>
      <c r="BG366" s="1">
        <f t="shared" si="41"/>
        <v>16</v>
      </c>
    </row>
    <row r="367" spans="1:59" ht="20" customHeight="1" x14ac:dyDescent="0.15">
      <c r="A367" s="8" t="s">
        <v>436</v>
      </c>
      <c r="B367" s="12" t="s">
        <v>115</v>
      </c>
      <c r="C367" s="12" t="s">
        <v>116</v>
      </c>
      <c r="D367" s="12" t="s">
        <v>116</v>
      </c>
      <c r="E367" s="12" t="s">
        <v>116</v>
      </c>
      <c r="F367" s="12" t="s">
        <v>116</v>
      </c>
      <c r="G367" s="12" t="s">
        <v>116</v>
      </c>
      <c r="H367" s="12" t="s">
        <v>115</v>
      </c>
      <c r="I367" s="12" t="s">
        <v>116</v>
      </c>
      <c r="J367" s="12" t="s">
        <v>116</v>
      </c>
      <c r="K367" s="12" t="s">
        <v>116</v>
      </c>
      <c r="L367" s="12" t="s">
        <v>116</v>
      </c>
      <c r="M367" s="12" t="s">
        <v>116</v>
      </c>
      <c r="N367" s="12" t="s">
        <v>116</v>
      </c>
      <c r="O367" s="12" t="s">
        <v>115</v>
      </c>
      <c r="P367" s="12" t="s">
        <v>115</v>
      </c>
      <c r="Q367" s="12" t="s">
        <v>116</v>
      </c>
      <c r="R367" s="12" t="s">
        <v>115</v>
      </c>
      <c r="S367" s="12" t="s">
        <v>115</v>
      </c>
      <c r="T367" s="12" t="s">
        <v>116</v>
      </c>
      <c r="U367" s="12" t="s">
        <v>116</v>
      </c>
      <c r="V367" s="12" t="s">
        <v>116</v>
      </c>
      <c r="W367" s="12" t="s">
        <v>116</v>
      </c>
      <c r="X367" s="12" t="s">
        <v>116</v>
      </c>
      <c r="Y367" s="12" t="s">
        <v>116</v>
      </c>
      <c r="Z367" s="12" t="s">
        <v>116</v>
      </c>
      <c r="AA367" s="12" t="s">
        <v>116</v>
      </c>
      <c r="AB367" s="12" t="s">
        <v>115</v>
      </c>
      <c r="AC367" s="12" t="s">
        <v>115</v>
      </c>
      <c r="AD367" s="12" t="s">
        <v>116</v>
      </c>
      <c r="AE367" s="12" t="s">
        <v>115</v>
      </c>
      <c r="AF367" s="12" t="s">
        <v>116</v>
      </c>
      <c r="AG367" s="12" t="s">
        <v>116</v>
      </c>
      <c r="AH367" s="12" t="s">
        <v>115</v>
      </c>
      <c r="AI367" s="12" t="s">
        <v>116</v>
      </c>
      <c r="AJ367" s="12" t="s">
        <v>116</v>
      </c>
      <c r="AK367" s="12" t="s">
        <v>116</v>
      </c>
      <c r="AL367" s="12" t="s">
        <v>116</v>
      </c>
      <c r="AM367" s="12" t="s">
        <v>116</v>
      </c>
      <c r="AN367" s="12" t="s">
        <v>116</v>
      </c>
      <c r="AO367" s="12" t="s">
        <v>115</v>
      </c>
      <c r="AP367" s="12" t="s">
        <v>115</v>
      </c>
      <c r="AQ367" s="12" t="s">
        <v>116</v>
      </c>
      <c r="AR367" s="12" t="s">
        <v>116</v>
      </c>
      <c r="AS367" s="12" t="s">
        <v>116</v>
      </c>
      <c r="AT367" s="12" t="s">
        <v>116</v>
      </c>
      <c r="AU367" s="12" t="s">
        <v>116</v>
      </c>
      <c r="AV367" s="12" t="s">
        <v>116</v>
      </c>
      <c r="AW367" s="12" t="s">
        <v>116</v>
      </c>
      <c r="AX367" s="12" t="s">
        <v>116</v>
      </c>
      <c r="AY367" s="12" t="s">
        <v>116</v>
      </c>
      <c r="AZ367" s="12" t="s">
        <v>116</v>
      </c>
      <c r="BA367" s="12" t="s">
        <v>116</v>
      </c>
      <c r="BB367" s="12" t="s">
        <v>116</v>
      </c>
      <c r="BC367" s="12" t="s">
        <v>115</v>
      </c>
      <c r="BD367" s="12" t="s">
        <v>115</v>
      </c>
      <c r="BE367" s="12" t="s">
        <v>116</v>
      </c>
      <c r="BG367" s="1">
        <f t="shared" si="41"/>
        <v>14</v>
      </c>
    </row>
    <row r="368" spans="1:59" ht="20" customHeight="1" x14ac:dyDescent="0.15">
      <c r="A368" s="8" t="s">
        <v>437</v>
      </c>
      <c r="B368" s="12" t="s">
        <v>115</v>
      </c>
      <c r="C368" s="12" t="s">
        <v>116</v>
      </c>
      <c r="D368" s="12" t="s">
        <v>116</v>
      </c>
      <c r="E368" s="12" t="s">
        <v>116</v>
      </c>
      <c r="F368" s="12" t="s">
        <v>116</v>
      </c>
      <c r="G368" s="12" t="s">
        <v>116</v>
      </c>
      <c r="H368" s="12" t="s">
        <v>115</v>
      </c>
      <c r="I368" s="12" t="s">
        <v>115</v>
      </c>
      <c r="J368" s="12" t="s">
        <v>116</v>
      </c>
      <c r="K368" s="12" t="s">
        <v>116</v>
      </c>
      <c r="L368" s="12" t="s">
        <v>116</v>
      </c>
      <c r="M368" s="12" t="s">
        <v>116</v>
      </c>
      <c r="N368" s="12" t="s">
        <v>116</v>
      </c>
      <c r="O368" s="12" t="s">
        <v>115</v>
      </c>
      <c r="P368" s="12" t="s">
        <v>115</v>
      </c>
      <c r="Q368" s="12" t="s">
        <v>116</v>
      </c>
      <c r="R368" s="12" t="s">
        <v>115</v>
      </c>
      <c r="S368" s="12" t="s">
        <v>115</v>
      </c>
      <c r="T368" s="12" t="s">
        <v>116</v>
      </c>
      <c r="U368" s="12" t="s">
        <v>116</v>
      </c>
      <c r="V368" s="12" t="s">
        <v>116</v>
      </c>
      <c r="W368" s="12" t="s">
        <v>116</v>
      </c>
      <c r="X368" s="12" t="s">
        <v>116</v>
      </c>
      <c r="Y368" s="12" t="s">
        <v>116</v>
      </c>
      <c r="Z368" s="12" t="s">
        <v>116</v>
      </c>
      <c r="AA368" s="12" t="s">
        <v>116</v>
      </c>
      <c r="AB368" s="12" t="s">
        <v>115</v>
      </c>
      <c r="AC368" s="12" t="s">
        <v>116</v>
      </c>
      <c r="AD368" s="12" t="s">
        <v>116</v>
      </c>
      <c r="AE368" s="12" t="s">
        <v>115</v>
      </c>
      <c r="AF368" s="12" t="s">
        <v>116</v>
      </c>
      <c r="AG368" s="12" t="s">
        <v>115</v>
      </c>
      <c r="AH368" s="12" t="s">
        <v>115</v>
      </c>
      <c r="AI368" s="12" t="s">
        <v>116</v>
      </c>
      <c r="AJ368" s="12" t="s">
        <v>116</v>
      </c>
      <c r="AK368" s="12" t="s">
        <v>116</v>
      </c>
      <c r="AL368" s="12" t="s">
        <v>116</v>
      </c>
      <c r="AM368" s="12" t="s">
        <v>116</v>
      </c>
      <c r="AN368" s="12" t="s">
        <v>116</v>
      </c>
      <c r="AO368" s="12" t="s">
        <v>115</v>
      </c>
      <c r="AP368" s="12" t="s">
        <v>115</v>
      </c>
      <c r="AQ368" s="12" t="s">
        <v>116</v>
      </c>
      <c r="AR368" s="12" t="s">
        <v>116</v>
      </c>
      <c r="AS368" s="12" t="s">
        <v>116</v>
      </c>
      <c r="AT368" s="12" t="s">
        <v>116</v>
      </c>
      <c r="AU368" s="12" t="s">
        <v>116</v>
      </c>
      <c r="AV368" s="12" t="s">
        <v>116</v>
      </c>
      <c r="AW368" s="12" t="s">
        <v>116</v>
      </c>
      <c r="AX368" s="12" t="s">
        <v>115</v>
      </c>
      <c r="AY368" s="12" t="s">
        <v>116</v>
      </c>
      <c r="AZ368" s="12" t="s">
        <v>116</v>
      </c>
      <c r="BA368" s="12" t="s">
        <v>116</v>
      </c>
      <c r="BB368" s="12" t="s">
        <v>116</v>
      </c>
      <c r="BC368" s="12" t="s">
        <v>115</v>
      </c>
      <c r="BD368" s="12" t="s">
        <v>115</v>
      </c>
      <c r="BE368" s="12" t="s">
        <v>116</v>
      </c>
      <c r="BG368" s="1">
        <f t="shared" si="41"/>
        <v>16</v>
      </c>
    </row>
    <row r="369" spans="1:59" ht="20" customHeight="1" x14ac:dyDescent="0.15">
      <c r="A369" s="8" t="s">
        <v>438</v>
      </c>
      <c r="B369" s="12" t="s">
        <v>115</v>
      </c>
      <c r="C369" s="12" t="s">
        <v>116</v>
      </c>
      <c r="D369" s="12" t="s">
        <v>116</v>
      </c>
      <c r="E369" s="12" t="s">
        <v>116</v>
      </c>
      <c r="F369" s="12" t="s">
        <v>116</v>
      </c>
      <c r="G369" s="12" t="s">
        <v>116</v>
      </c>
      <c r="H369" s="12" t="s">
        <v>115</v>
      </c>
      <c r="I369" s="12" t="s">
        <v>116</v>
      </c>
      <c r="J369" s="12" t="s">
        <v>116</v>
      </c>
      <c r="K369" s="12" t="s">
        <v>116</v>
      </c>
      <c r="L369" s="12" t="s">
        <v>116</v>
      </c>
      <c r="M369" s="12" t="s">
        <v>115</v>
      </c>
      <c r="N369" s="12" t="s">
        <v>116</v>
      </c>
      <c r="O369" s="12" t="s">
        <v>115</v>
      </c>
      <c r="P369" s="12" t="s">
        <v>115</v>
      </c>
      <c r="Q369" s="12" t="s">
        <v>116</v>
      </c>
      <c r="R369" s="12" t="s">
        <v>115</v>
      </c>
      <c r="S369" s="12" t="s">
        <v>115</v>
      </c>
      <c r="T369" s="12" t="s">
        <v>116</v>
      </c>
      <c r="U369" s="12" t="s">
        <v>116</v>
      </c>
      <c r="V369" s="12" t="s">
        <v>115</v>
      </c>
      <c r="W369" s="12" t="s">
        <v>116</v>
      </c>
      <c r="X369" s="12" t="s">
        <v>116</v>
      </c>
      <c r="Y369" s="12" t="s">
        <v>116</v>
      </c>
      <c r="Z369" s="12" t="s">
        <v>116</v>
      </c>
      <c r="AA369" s="12" t="s">
        <v>116</v>
      </c>
      <c r="AB369" s="12" t="s">
        <v>115</v>
      </c>
      <c r="AC369" s="12" t="s">
        <v>116</v>
      </c>
      <c r="AD369" s="12" t="s">
        <v>116</v>
      </c>
      <c r="AE369" s="12" t="s">
        <v>115</v>
      </c>
      <c r="AF369" s="12" t="s">
        <v>116</v>
      </c>
      <c r="AG369" s="12" t="s">
        <v>116</v>
      </c>
      <c r="AH369" s="12" t="s">
        <v>115</v>
      </c>
      <c r="AI369" s="12" t="s">
        <v>116</v>
      </c>
      <c r="AJ369" s="12" t="s">
        <v>116</v>
      </c>
      <c r="AK369" s="12" t="s">
        <v>116</v>
      </c>
      <c r="AL369" s="12" t="s">
        <v>116</v>
      </c>
      <c r="AM369" s="12" t="s">
        <v>116</v>
      </c>
      <c r="AN369" s="12" t="s">
        <v>116</v>
      </c>
      <c r="AO369" s="12" t="s">
        <v>115</v>
      </c>
      <c r="AP369" s="12" t="s">
        <v>115</v>
      </c>
      <c r="AQ369" s="12" t="s">
        <v>116</v>
      </c>
      <c r="AR369" s="12" t="s">
        <v>116</v>
      </c>
      <c r="AS369" s="12" t="s">
        <v>116</v>
      </c>
      <c r="AT369" s="12" t="s">
        <v>116</v>
      </c>
      <c r="AU369" s="12" t="s">
        <v>116</v>
      </c>
      <c r="AV369" s="12" t="s">
        <v>116</v>
      </c>
      <c r="AW369" s="12" t="s">
        <v>116</v>
      </c>
      <c r="AX369" s="12" t="s">
        <v>116</v>
      </c>
      <c r="AY369" s="12" t="s">
        <v>116</v>
      </c>
      <c r="AZ369" s="12" t="s">
        <v>116</v>
      </c>
      <c r="BA369" s="12" t="s">
        <v>116</v>
      </c>
      <c r="BB369" s="12" t="s">
        <v>116</v>
      </c>
      <c r="BC369" s="12" t="s">
        <v>115</v>
      </c>
      <c r="BD369" s="12" t="s">
        <v>115</v>
      </c>
      <c r="BE369" s="12" t="s">
        <v>116</v>
      </c>
      <c r="BG369" s="1">
        <f t="shared" si="41"/>
        <v>15</v>
      </c>
    </row>
    <row r="370" spans="1:59" ht="20" customHeight="1" x14ac:dyDescent="0.15">
      <c r="A370" s="8" t="s">
        <v>439</v>
      </c>
      <c r="B370" s="12" t="s">
        <v>115</v>
      </c>
      <c r="C370" s="12" t="s">
        <v>116</v>
      </c>
      <c r="D370" s="12" t="s">
        <v>116</v>
      </c>
      <c r="E370" s="12" t="s">
        <v>116</v>
      </c>
      <c r="F370" s="12" t="s">
        <v>116</v>
      </c>
      <c r="G370" s="12" t="s">
        <v>116</v>
      </c>
      <c r="H370" s="12" t="s">
        <v>115</v>
      </c>
      <c r="I370" s="12" t="s">
        <v>115</v>
      </c>
      <c r="J370" s="12" t="s">
        <v>116</v>
      </c>
      <c r="K370" s="12" t="s">
        <v>116</v>
      </c>
      <c r="L370" s="12" t="s">
        <v>116</v>
      </c>
      <c r="M370" s="12" t="s">
        <v>115</v>
      </c>
      <c r="N370" s="12" t="s">
        <v>116</v>
      </c>
      <c r="O370" s="12" t="s">
        <v>115</v>
      </c>
      <c r="P370" s="12" t="s">
        <v>115</v>
      </c>
      <c r="Q370" s="12" t="s">
        <v>116</v>
      </c>
      <c r="R370" s="12" t="s">
        <v>115</v>
      </c>
      <c r="S370" s="12" t="s">
        <v>115</v>
      </c>
      <c r="T370" s="12" t="s">
        <v>116</v>
      </c>
      <c r="U370" s="12" t="s">
        <v>116</v>
      </c>
      <c r="V370" s="12" t="s">
        <v>115</v>
      </c>
      <c r="W370" s="12" t="s">
        <v>116</v>
      </c>
      <c r="X370" s="12" t="s">
        <v>116</v>
      </c>
      <c r="Y370" s="12" t="s">
        <v>116</v>
      </c>
      <c r="Z370" s="12" t="s">
        <v>116</v>
      </c>
      <c r="AA370" s="12" t="s">
        <v>116</v>
      </c>
      <c r="AB370" s="12" t="s">
        <v>115</v>
      </c>
      <c r="AC370" s="12" t="s">
        <v>116</v>
      </c>
      <c r="AD370" s="12" t="s">
        <v>116</v>
      </c>
      <c r="AE370" s="12" t="s">
        <v>115</v>
      </c>
      <c r="AF370" s="12" t="s">
        <v>116</v>
      </c>
      <c r="AG370" s="12" t="s">
        <v>116</v>
      </c>
      <c r="AH370" s="12" t="s">
        <v>115</v>
      </c>
      <c r="AI370" s="12" t="s">
        <v>116</v>
      </c>
      <c r="AJ370" s="12" t="s">
        <v>116</v>
      </c>
      <c r="AK370" s="12" t="s">
        <v>116</v>
      </c>
      <c r="AL370" s="12" t="s">
        <v>116</v>
      </c>
      <c r="AM370" s="12" t="s">
        <v>116</v>
      </c>
      <c r="AN370" s="12" t="s">
        <v>116</v>
      </c>
      <c r="AO370" s="12" t="s">
        <v>115</v>
      </c>
      <c r="AP370" s="12" t="s">
        <v>115</v>
      </c>
      <c r="AQ370" s="12" t="s">
        <v>116</v>
      </c>
      <c r="AR370" s="12" t="s">
        <v>116</v>
      </c>
      <c r="AS370" s="12" t="s">
        <v>116</v>
      </c>
      <c r="AT370" s="12" t="s">
        <v>116</v>
      </c>
      <c r="AU370" s="12" t="s">
        <v>116</v>
      </c>
      <c r="AV370" s="12" t="s">
        <v>116</v>
      </c>
      <c r="AW370" s="12" t="s">
        <v>116</v>
      </c>
      <c r="AX370" s="12" t="s">
        <v>116</v>
      </c>
      <c r="AY370" s="12" t="s">
        <v>116</v>
      </c>
      <c r="AZ370" s="12" t="s">
        <v>116</v>
      </c>
      <c r="BA370" s="12" t="s">
        <v>116</v>
      </c>
      <c r="BB370" s="12" t="s">
        <v>116</v>
      </c>
      <c r="BC370" s="12" t="s">
        <v>115</v>
      </c>
      <c r="BD370" s="12" t="s">
        <v>115</v>
      </c>
      <c r="BE370" s="12" t="s">
        <v>116</v>
      </c>
      <c r="BG370" s="1">
        <f t="shared" si="41"/>
        <v>16</v>
      </c>
    </row>
    <row r="371" spans="1:59" ht="20" customHeight="1" x14ac:dyDescent="0.15">
      <c r="A371" s="13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</row>
    <row r="372" spans="1:59" ht="20" customHeight="1" x14ac:dyDescent="0.15">
      <c r="A372" s="8" t="s">
        <v>149</v>
      </c>
      <c r="B372" s="11" t="s">
        <v>115</v>
      </c>
      <c r="C372" s="11" t="s">
        <v>116</v>
      </c>
      <c r="D372" s="5" t="s">
        <v>116</v>
      </c>
      <c r="E372" s="5" t="s">
        <v>116</v>
      </c>
      <c r="F372" s="5" t="s">
        <v>116</v>
      </c>
      <c r="G372" s="5" t="s">
        <v>116</v>
      </c>
      <c r="H372" s="11" t="s">
        <v>115</v>
      </c>
      <c r="I372" s="11" t="s">
        <v>115</v>
      </c>
      <c r="J372" s="5" t="s">
        <v>116</v>
      </c>
      <c r="K372" s="5" t="s">
        <v>116</v>
      </c>
      <c r="L372" s="5" t="s">
        <v>116</v>
      </c>
      <c r="M372" s="5" t="s">
        <v>116</v>
      </c>
      <c r="N372" s="5" t="s">
        <v>116</v>
      </c>
      <c r="O372" s="11" t="s">
        <v>115</v>
      </c>
      <c r="P372" s="11" t="s">
        <v>115</v>
      </c>
      <c r="Q372" s="11" t="s">
        <v>116</v>
      </c>
      <c r="R372" s="11" t="s">
        <v>116</v>
      </c>
      <c r="S372" s="11" t="s">
        <v>115</v>
      </c>
      <c r="T372" s="11" t="s">
        <v>116</v>
      </c>
      <c r="U372" s="11" t="s">
        <v>116</v>
      </c>
      <c r="V372" s="11" t="s">
        <v>115</v>
      </c>
      <c r="W372" s="11" t="s">
        <v>116</v>
      </c>
      <c r="X372" s="5" t="s">
        <v>116</v>
      </c>
      <c r="Y372" s="5" t="s">
        <v>116</v>
      </c>
      <c r="Z372" s="5" t="s">
        <v>116</v>
      </c>
      <c r="AA372" s="5" t="s">
        <v>116</v>
      </c>
      <c r="AB372" s="5" t="s">
        <v>116</v>
      </c>
      <c r="AC372" s="5" t="s">
        <v>116</v>
      </c>
      <c r="AD372" s="11" t="s">
        <v>115</v>
      </c>
      <c r="AE372" s="11" t="s">
        <v>115</v>
      </c>
      <c r="AF372" s="11" t="s">
        <v>116</v>
      </c>
      <c r="AG372" s="11" t="s">
        <v>115</v>
      </c>
      <c r="AH372" s="11" t="s">
        <v>115</v>
      </c>
      <c r="AI372" s="11" t="s">
        <v>116</v>
      </c>
      <c r="AJ372" s="11" t="s">
        <v>116</v>
      </c>
      <c r="AK372" s="11" t="s">
        <v>116</v>
      </c>
      <c r="AL372" s="11" t="s">
        <v>115</v>
      </c>
      <c r="AM372" s="11" t="s">
        <v>116</v>
      </c>
      <c r="AN372" s="11" t="s">
        <v>116</v>
      </c>
      <c r="AO372" s="11" t="s">
        <v>116</v>
      </c>
      <c r="AP372" s="11" t="s">
        <v>116</v>
      </c>
      <c r="AQ372" s="11" t="s">
        <v>115</v>
      </c>
      <c r="AR372" s="11" t="s">
        <v>116</v>
      </c>
      <c r="AS372" s="5" t="s">
        <v>116</v>
      </c>
      <c r="AT372" s="5" t="s">
        <v>116</v>
      </c>
      <c r="AU372" s="5" t="s">
        <v>116</v>
      </c>
      <c r="AV372" s="5" t="s">
        <v>116</v>
      </c>
      <c r="AW372" s="5" t="s">
        <v>116</v>
      </c>
      <c r="AX372" s="5" t="s">
        <v>116</v>
      </c>
      <c r="AY372" s="5" t="s">
        <v>116</v>
      </c>
      <c r="AZ372" s="5" t="s">
        <v>116</v>
      </c>
      <c r="BA372" s="5" t="s">
        <v>116</v>
      </c>
      <c r="BB372" s="5" t="s">
        <v>116</v>
      </c>
      <c r="BC372" s="11" t="s">
        <v>115</v>
      </c>
      <c r="BD372" s="11" t="s">
        <v>115</v>
      </c>
      <c r="BE372" s="11" t="s">
        <v>116</v>
      </c>
      <c r="BG372" s="1">
        <f t="shared" ref="BG372:BG378" si="42">COUNTIF(B372:BE372,"F")</f>
        <v>15</v>
      </c>
    </row>
    <row r="373" spans="1:59" ht="20" customHeight="1" x14ac:dyDescent="0.15">
      <c r="A373" s="8" t="s">
        <v>150</v>
      </c>
      <c r="B373" s="11" t="s">
        <v>115</v>
      </c>
      <c r="C373" s="11" t="s">
        <v>116</v>
      </c>
      <c r="D373" s="5" t="s">
        <v>116</v>
      </c>
      <c r="E373" s="5" t="s">
        <v>116</v>
      </c>
      <c r="F373" s="5" t="s">
        <v>116</v>
      </c>
      <c r="G373" s="5" t="s">
        <v>116</v>
      </c>
      <c r="H373" s="11" t="s">
        <v>115</v>
      </c>
      <c r="I373" s="11" t="s">
        <v>116</v>
      </c>
      <c r="J373" s="5" t="s">
        <v>116</v>
      </c>
      <c r="K373" s="5" t="s">
        <v>116</v>
      </c>
      <c r="L373" s="5" t="s">
        <v>116</v>
      </c>
      <c r="M373" s="5" t="s">
        <v>116</v>
      </c>
      <c r="N373" s="5" t="s">
        <v>116</v>
      </c>
      <c r="O373" s="11" t="s">
        <v>115</v>
      </c>
      <c r="P373" s="11" t="s">
        <v>115</v>
      </c>
      <c r="Q373" s="11" t="s">
        <v>116</v>
      </c>
      <c r="R373" s="11" t="s">
        <v>116</v>
      </c>
      <c r="S373" s="11" t="s">
        <v>115</v>
      </c>
      <c r="T373" s="11" t="s">
        <v>116</v>
      </c>
      <c r="U373" s="11" t="s">
        <v>116</v>
      </c>
      <c r="V373" s="11" t="s">
        <v>115</v>
      </c>
      <c r="W373" s="11" t="s">
        <v>116</v>
      </c>
      <c r="X373" s="5" t="s">
        <v>116</v>
      </c>
      <c r="Y373" s="5" t="s">
        <v>116</v>
      </c>
      <c r="Z373" s="5" t="s">
        <v>116</v>
      </c>
      <c r="AA373" s="5" t="s">
        <v>116</v>
      </c>
      <c r="AB373" s="11" t="s">
        <v>115</v>
      </c>
      <c r="AC373" s="11" t="s">
        <v>115</v>
      </c>
      <c r="AD373" s="11" t="s">
        <v>116</v>
      </c>
      <c r="AE373" s="11" t="s">
        <v>115</v>
      </c>
      <c r="AF373" s="11" t="s">
        <v>116</v>
      </c>
      <c r="AG373" s="11" t="s">
        <v>115</v>
      </c>
      <c r="AH373" s="11" t="s">
        <v>116</v>
      </c>
      <c r="AI373" s="5" t="s">
        <v>116</v>
      </c>
      <c r="AJ373" s="5" t="s">
        <v>116</v>
      </c>
      <c r="AK373" s="5" t="s">
        <v>116</v>
      </c>
      <c r="AL373" s="5" t="s">
        <v>116</v>
      </c>
      <c r="AM373" s="5" t="s">
        <v>116</v>
      </c>
      <c r="AN373" s="5" t="s">
        <v>116</v>
      </c>
      <c r="AO373" s="5" t="s">
        <v>116</v>
      </c>
      <c r="AP373" s="5" t="s">
        <v>116</v>
      </c>
      <c r="AQ373" s="11" t="s">
        <v>115</v>
      </c>
      <c r="AR373" s="11" t="s">
        <v>116</v>
      </c>
      <c r="AS373" s="5" t="s">
        <v>116</v>
      </c>
      <c r="AT373" s="5" t="s">
        <v>116</v>
      </c>
      <c r="AU373" s="5" t="s">
        <v>116</v>
      </c>
      <c r="AV373" s="5" t="s">
        <v>116</v>
      </c>
      <c r="AW373" s="5" t="s">
        <v>116</v>
      </c>
      <c r="AX373" s="5" t="s">
        <v>116</v>
      </c>
      <c r="AY373" s="5" t="s">
        <v>116</v>
      </c>
      <c r="AZ373" s="5" t="s">
        <v>116</v>
      </c>
      <c r="BA373" s="5" t="s">
        <v>116</v>
      </c>
      <c r="BB373" s="5" t="s">
        <v>116</v>
      </c>
      <c r="BC373" s="11" t="s">
        <v>115</v>
      </c>
      <c r="BD373" s="11" t="s">
        <v>116</v>
      </c>
      <c r="BE373" s="11" t="s">
        <v>116</v>
      </c>
      <c r="BG373" s="1">
        <f t="shared" si="42"/>
        <v>12</v>
      </c>
    </row>
    <row r="374" spans="1:59" ht="20" customHeight="1" x14ac:dyDescent="0.15">
      <c r="A374" s="8" t="s">
        <v>151</v>
      </c>
      <c r="B374" s="11" t="s">
        <v>115</v>
      </c>
      <c r="C374" s="11" t="s">
        <v>116</v>
      </c>
      <c r="D374" s="5" t="s">
        <v>116</v>
      </c>
      <c r="E374" s="5" t="s">
        <v>116</v>
      </c>
      <c r="F374" s="5" t="s">
        <v>116</v>
      </c>
      <c r="G374" s="5" t="s">
        <v>116</v>
      </c>
      <c r="H374" s="11" t="s">
        <v>115</v>
      </c>
      <c r="I374" s="11" t="s">
        <v>116</v>
      </c>
      <c r="J374" s="5" t="s">
        <v>116</v>
      </c>
      <c r="K374" s="5" t="s">
        <v>116</v>
      </c>
      <c r="L374" s="5" t="s">
        <v>116</v>
      </c>
      <c r="M374" s="5" t="s">
        <v>116</v>
      </c>
      <c r="N374" s="5" t="s">
        <v>116</v>
      </c>
      <c r="O374" s="11" t="s">
        <v>115</v>
      </c>
      <c r="P374" s="11" t="s">
        <v>115</v>
      </c>
      <c r="Q374" s="11" t="s">
        <v>116</v>
      </c>
      <c r="R374" s="11" t="s">
        <v>116</v>
      </c>
      <c r="S374" s="11" t="s">
        <v>115</v>
      </c>
      <c r="T374" s="11" t="s">
        <v>116</v>
      </c>
      <c r="U374" s="11" t="s">
        <v>116</v>
      </c>
      <c r="V374" s="11" t="s">
        <v>115</v>
      </c>
      <c r="W374" s="11" t="s">
        <v>116</v>
      </c>
      <c r="X374" s="5" t="s">
        <v>116</v>
      </c>
      <c r="Y374" s="5" t="s">
        <v>116</v>
      </c>
      <c r="Z374" s="5" t="s">
        <v>116</v>
      </c>
      <c r="AA374" s="5" t="s">
        <v>116</v>
      </c>
      <c r="AB374" s="11" t="s">
        <v>115</v>
      </c>
      <c r="AC374" s="11" t="s">
        <v>116</v>
      </c>
      <c r="AD374" s="11" t="s">
        <v>116</v>
      </c>
      <c r="AE374" s="11" t="s">
        <v>115</v>
      </c>
      <c r="AF374" s="11" t="s">
        <v>116</v>
      </c>
      <c r="AG374" s="11" t="s">
        <v>115</v>
      </c>
      <c r="AH374" s="11" t="s">
        <v>116</v>
      </c>
      <c r="AI374" s="5" t="s">
        <v>116</v>
      </c>
      <c r="AJ374" s="5" t="s">
        <v>116</v>
      </c>
      <c r="AK374" s="5" t="s">
        <v>116</v>
      </c>
      <c r="AL374" s="5" t="s">
        <v>116</v>
      </c>
      <c r="AM374" s="5" t="s">
        <v>116</v>
      </c>
      <c r="AN374" s="5" t="s">
        <v>116</v>
      </c>
      <c r="AO374" s="5" t="s">
        <v>116</v>
      </c>
      <c r="AP374" s="5" t="s">
        <v>116</v>
      </c>
      <c r="AQ374" s="11" t="s">
        <v>115</v>
      </c>
      <c r="AR374" s="11" t="s">
        <v>116</v>
      </c>
      <c r="AS374" s="5" t="s">
        <v>116</v>
      </c>
      <c r="AT374" s="5" t="s">
        <v>116</v>
      </c>
      <c r="AU374" s="5" t="s">
        <v>116</v>
      </c>
      <c r="AV374" s="5" t="s">
        <v>116</v>
      </c>
      <c r="AW374" s="5" t="s">
        <v>116</v>
      </c>
      <c r="AX374" s="5" t="s">
        <v>116</v>
      </c>
      <c r="AY374" s="5" t="s">
        <v>116</v>
      </c>
      <c r="AZ374" s="5" t="s">
        <v>116</v>
      </c>
      <c r="BA374" s="5" t="s">
        <v>116</v>
      </c>
      <c r="BB374" s="5" t="s">
        <v>116</v>
      </c>
      <c r="BC374" s="11" t="s">
        <v>115</v>
      </c>
      <c r="BD374" s="11" t="s">
        <v>115</v>
      </c>
      <c r="BE374" s="11" t="s">
        <v>116</v>
      </c>
      <c r="BG374" s="1">
        <f t="shared" si="42"/>
        <v>12</v>
      </c>
    </row>
    <row r="375" spans="1:59" ht="20" customHeight="1" x14ac:dyDescent="0.15">
      <c r="A375" s="8" t="s">
        <v>152</v>
      </c>
      <c r="B375" s="10" t="s">
        <v>115</v>
      </c>
      <c r="C375" s="5" t="s">
        <v>116</v>
      </c>
      <c r="D375" s="5" t="s">
        <v>116</v>
      </c>
      <c r="E375" s="5" t="s">
        <v>116</v>
      </c>
      <c r="F375" s="5" t="s">
        <v>116</v>
      </c>
      <c r="G375" s="5" t="s">
        <v>116</v>
      </c>
      <c r="H375" s="10" t="s">
        <v>115</v>
      </c>
      <c r="I375" s="5" t="s">
        <v>116</v>
      </c>
      <c r="J375" s="5" t="s">
        <v>116</v>
      </c>
      <c r="K375" s="5" t="s">
        <v>116</v>
      </c>
      <c r="L375" s="5" t="s">
        <v>116</v>
      </c>
      <c r="M375" s="10" t="s">
        <v>115</v>
      </c>
      <c r="N375" s="10" t="s">
        <v>116</v>
      </c>
      <c r="O375" s="10" t="s">
        <v>115</v>
      </c>
      <c r="P375" s="10" t="s">
        <v>116</v>
      </c>
      <c r="Q375" s="10" t="s">
        <v>116</v>
      </c>
      <c r="R375" s="10" t="s">
        <v>115</v>
      </c>
      <c r="S375" s="10" t="s">
        <v>115</v>
      </c>
      <c r="T375" s="10" t="s">
        <v>116</v>
      </c>
      <c r="U375" s="10" t="s">
        <v>116</v>
      </c>
      <c r="V375" s="10" t="s">
        <v>115</v>
      </c>
      <c r="W375" s="5" t="s">
        <v>116</v>
      </c>
      <c r="X375" s="5" t="s">
        <v>116</v>
      </c>
      <c r="Y375" s="5" t="s">
        <v>116</v>
      </c>
      <c r="Z375" s="5" t="s">
        <v>116</v>
      </c>
      <c r="AA375" s="5" t="s">
        <v>116</v>
      </c>
      <c r="AB375" s="10" t="s">
        <v>115</v>
      </c>
      <c r="AC375" s="10" t="s">
        <v>115</v>
      </c>
      <c r="AD375" s="10" t="s">
        <v>116</v>
      </c>
      <c r="AE375" s="10" t="s">
        <v>115</v>
      </c>
      <c r="AF375" s="10" t="s">
        <v>116</v>
      </c>
      <c r="AG375" s="10" t="s">
        <v>115</v>
      </c>
      <c r="AH375" s="5" t="s">
        <v>116</v>
      </c>
      <c r="AI375" s="5" t="s">
        <v>116</v>
      </c>
      <c r="AJ375" s="5" t="s">
        <v>116</v>
      </c>
      <c r="AK375" s="5" t="s">
        <v>116</v>
      </c>
      <c r="AL375" s="5" t="s">
        <v>116</v>
      </c>
      <c r="AM375" s="5" t="s">
        <v>116</v>
      </c>
      <c r="AN375" s="5" t="s">
        <v>116</v>
      </c>
      <c r="AO375" s="5" t="s">
        <v>116</v>
      </c>
      <c r="AP375" s="5" t="s">
        <v>116</v>
      </c>
      <c r="AQ375" s="10" t="s">
        <v>115</v>
      </c>
      <c r="AR375" s="5" t="s">
        <v>116</v>
      </c>
      <c r="AS375" s="5" t="s">
        <v>116</v>
      </c>
      <c r="AT375" s="5" t="s">
        <v>116</v>
      </c>
      <c r="AU375" s="5" t="s">
        <v>116</v>
      </c>
      <c r="AV375" s="5" t="s">
        <v>116</v>
      </c>
      <c r="AW375" s="5" t="s">
        <v>116</v>
      </c>
      <c r="AX375" s="5" t="s">
        <v>116</v>
      </c>
      <c r="AY375" s="5" t="s">
        <v>116</v>
      </c>
      <c r="AZ375" s="5" t="s">
        <v>116</v>
      </c>
      <c r="BA375" s="5" t="s">
        <v>116</v>
      </c>
      <c r="BB375" s="5" t="s">
        <v>116</v>
      </c>
      <c r="BC375" s="10" t="s">
        <v>116</v>
      </c>
      <c r="BD375" s="10" t="s">
        <v>116</v>
      </c>
      <c r="BE375" s="10" t="s">
        <v>116</v>
      </c>
      <c r="BG375" s="1">
        <f t="shared" si="42"/>
        <v>12</v>
      </c>
    </row>
    <row r="376" spans="1:59" ht="20" customHeight="1" x14ac:dyDescent="0.15">
      <c r="A376" s="8" t="s">
        <v>153</v>
      </c>
      <c r="B376" s="10" t="s">
        <v>115</v>
      </c>
      <c r="C376" s="5" t="s">
        <v>116</v>
      </c>
      <c r="D376" s="5" t="s">
        <v>116</v>
      </c>
      <c r="E376" s="5" t="s">
        <v>116</v>
      </c>
      <c r="F376" s="5" t="s">
        <v>116</v>
      </c>
      <c r="G376" s="5" t="s">
        <v>116</v>
      </c>
      <c r="H376" s="10" t="s">
        <v>115</v>
      </c>
      <c r="I376" s="5" t="s">
        <v>116</v>
      </c>
      <c r="J376" s="5" t="s">
        <v>116</v>
      </c>
      <c r="K376" s="5" t="s">
        <v>116</v>
      </c>
      <c r="L376" s="5" t="s">
        <v>116</v>
      </c>
      <c r="M376" s="10" t="s">
        <v>116</v>
      </c>
      <c r="N376" s="10" t="s">
        <v>116</v>
      </c>
      <c r="O376" s="10" t="s">
        <v>115</v>
      </c>
      <c r="P376" s="10" t="s">
        <v>115</v>
      </c>
      <c r="Q376" s="10" t="s">
        <v>116</v>
      </c>
      <c r="R376" s="10" t="s">
        <v>116</v>
      </c>
      <c r="S376" s="10" t="s">
        <v>115</v>
      </c>
      <c r="T376" s="10" t="s">
        <v>115</v>
      </c>
      <c r="U376" s="10" t="s">
        <v>116</v>
      </c>
      <c r="V376" s="10" t="s">
        <v>115</v>
      </c>
      <c r="W376" s="10" t="s">
        <v>116</v>
      </c>
      <c r="X376" s="5" t="s">
        <v>116</v>
      </c>
      <c r="Y376" s="5" t="s">
        <v>116</v>
      </c>
      <c r="Z376" s="5" t="s">
        <v>116</v>
      </c>
      <c r="AA376" s="5" t="s">
        <v>116</v>
      </c>
      <c r="AB376" s="10" t="s">
        <v>115</v>
      </c>
      <c r="AC376" s="10" t="s">
        <v>116</v>
      </c>
      <c r="AD376" s="10" t="s">
        <v>116</v>
      </c>
      <c r="AE376" s="10" t="s">
        <v>115</v>
      </c>
      <c r="AF376" s="10" t="s">
        <v>116</v>
      </c>
      <c r="AG376" s="10" t="s">
        <v>115</v>
      </c>
      <c r="AH376" s="10" t="s">
        <v>116</v>
      </c>
      <c r="AI376" s="5" t="s">
        <v>116</v>
      </c>
      <c r="AJ376" s="5" t="s">
        <v>116</v>
      </c>
      <c r="AK376" s="5" t="s">
        <v>116</v>
      </c>
      <c r="AL376" s="5" t="s">
        <v>116</v>
      </c>
      <c r="AM376" s="5" t="s">
        <v>116</v>
      </c>
      <c r="AN376" s="5" t="s">
        <v>116</v>
      </c>
      <c r="AO376" s="5" t="s">
        <v>116</v>
      </c>
      <c r="AP376" s="10" t="s">
        <v>115</v>
      </c>
      <c r="AQ376" s="10" t="s">
        <v>116</v>
      </c>
      <c r="AR376" s="5" t="s">
        <v>116</v>
      </c>
      <c r="AS376" s="5" t="s">
        <v>116</v>
      </c>
      <c r="AT376" s="5" t="s">
        <v>116</v>
      </c>
      <c r="AU376" s="5" t="s">
        <v>116</v>
      </c>
      <c r="AV376" s="5" t="s">
        <v>116</v>
      </c>
      <c r="AW376" s="5" t="s">
        <v>116</v>
      </c>
      <c r="AX376" s="5" t="s">
        <v>116</v>
      </c>
      <c r="AY376" s="5" t="s">
        <v>116</v>
      </c>
      <c r="AZ376" s="5" t="s">
        <v>116</v>
      </c>
      <c r="BA376" s="5" t="s">
        <v>116</v>
      </c>
      <c r="BB376" s="5" t="s">
        <v>116</v>
      </c>
      <c r="BC376" s="10" t="s">
        <v>115</v>
      </c>
      <c r="BD376" s="10" t="s">
        <v>115</v>
      </c>
      <c r="BE376" s="10" t="s">
        <v>116</v>
      </c>
      <c r="BG376" s="1">
        <f t="shared" si="42"/>
        <v>13</v>
      </c>
    </row>
    <row r="377" spans="1:59" ht="20" customHeight="1" x14ac:dyDescent="0.15">
      <c r="A377" s="8" t="s">
        <v>154</v>
      </c>
      <c r="B377" s="12" t="s">
        <v>115</v>
      </c>
      <c r="C377" s="11" t="s">
        <v>116</v>
      </c>
      <c r="D377" s="11" t="s">
        <v>116</v>
      </c>
      <c r="E377" s="11" t="s">
        <v>116</v>
      </c>
      <c r="F377" s="11" t="s">
        <v>116</v>
      </c>
      <c r="G377" s="11" t="s">
        <v>116</v>
      </c>
      <c r="H377" s="11" t="s">
        <v>115</v>
      </c>
      <c r="I377" s="11" t="s">
        <v>116</v>
      </c>
      <c r="J377" s="11" t="s">
        <v>116</v>
      </c>
      <c r="K377" s="11" t="s">
        <v>116</v>
      </c>
      <c r="L377" s="11" t="s">
        <v>116</v>
      </c>
      <c r="M377" s="11" t="s">
        <v>116</v>
      </c>
      <c r="N377" s="11" t="s">
        <v>116</v>
      </c>
      <c r="O377" s="11" t="s">
        <v>115</v>
      </c>
      <c r="P377" s="11" t="s">
        <v>115</v>
      </c>
      <c r="Q377" s="11" t="s">
        <v>116</v>
      </c>
      <c r="R377" s="11" t="s">
        <v>116</v>
      </c>
      <c r="S377" s="11" t="s">
        <v>115</v>
      </c>
      <c r="T377" s="11" t="s">
        <v>116</v>
      </c>
      <c r="U377" s="11" t="s">
        <v>116</v>
      </c>
      <c r="V377" s="11" t="s">
        <v>115</v>
      </c>
      <c r="W377" s="11" t="s">
        <v>116</v>
      </c>
      <c r="X377" s="11" t="s">
        <v>116</v>
      </c>
      <c r="Y377" s="11" t="s">
        <v>116</v>
      </c>
      <c r="Z377" s="11" t="s">
        <v>116</v>
      </c>
      <c r="AA377" s="11" t="s">
        <v>116</v>
      </c>
      <c r="AB377" s="11" t="s">
        <v>115</v>
      </c>
      <c r="AC377" s="11" t="s">
        <v>116</v>
      </c>
      <c r="AD377" s="11" t="s">
        <v>115</v>
      </c>
      <c r="AE377" s="11" t="s">
        <v>115</v>
      </c>
      <c r="AF377" s="11" t="s">
        <v>116</v>
      </c>
      <c r="AG377" s="11" t="s">
        <v>116</v>
      </c>
      <c r="AH377" s="11" t="s">
        <v>116</v>
      </c>
      <c r="AI377" s="11" t="s">
        <v>116</v>
      </c>
      <c r="AJ377" s="11" t="s">
        <v>116</v>
      </c>
      <c r="AK377" s="11" t="s">
        <v>116</v>
      </c>
      <c r="AL377" s="11" t="s">
        <v>115</v>
      </c>
      <c r="AM377" s="11" t="s">
        <v>116</v>
      </c>
      <c r="AN377" s="11" t="s">
        <v>116</v>
      </c>
      <c r="AO377" s="11" t="s">
        <v>116</v>
      </c>
      <c r="AP377" s="11" t="s">
        <v>115</v>
      </c>
      <c r="AQ377" s="11" t="s">
        <v>116</v>
      </c>
      <c r="AR377" s="11" t="s">
        <v>116</v>
      </c>
      <c r="AS377" s="11" t="s">
        <v>116</v>
      </c>
      <c r="AT377" s="11" t="s">
        <v>116</v>
      </c>
      <c r="AU377" s="11" t="s">
        <v>116</v>
      </c>
      <c r="AV377" s="11" t="s">
        <v>116</v>
      </c>
      <c r="AW377" s="11" t="s">
        <v>116</v>
      </c>
      <c r="AX377" s="11" t="s">
        <v>115</v>
      </c>
      <c r="AY377" s="11" t="s">
        <v>116</v>
      </c>
      <c r="AZ377" s="11" t="s">
        <v>116</v>
      </c>
      <c r="BA377" s="11" t="s">
        <v>116</v>
      </c>
      <c r="BB377" s="11" t="s">
        <v>116</v>
      </c>
      <c r="BC377" s="11" t="s">
        <v>115</v>
      </c>
      <c r="BD377" s="11" t="s">
        <v>115</v>
      </c>
      <c r="BE377" s="11" t="s">
        <v>116</v>
      </c>
      <c r="BG377" s="1">
        <f t="shared" si="42"/>
        <v>14</v>
      </c>
    </row>
    <row r="378" spans="1:59" ht="20" customHeight="1" x14ac:dyDescent="0.15">
      <c r="A378" s="8" t="s">
        <v>155</v>
      </c>
      <c r="B378" s="12" t="s">
        <v>115</v>
      </c>
      <c r="C378" s="11" t="s">
        <v>116</v>
      </c>
      <c r="D378" s="11" t="s">
        <v>116</v>
      </c>
      <c r="E378" s="11" t="s">
        <v>116</v>
      </c>
      <c r="F378" s="11" t="s">
        <v>116</v>
      </c>
      <c r="G378" s="11" t="s">
        <v>116</v>
      </c>
      <c r="H378" s="11" t="s">
        <v>115</v>
      </c>
      <c r="I378" s="11" t="s">
        <v>116</v>
      </c>
      <c r="J378" s="11" t="s">
        <v>116</v>
      </c>
      <c r="K378" s="11" t="s">
        <v>116</v>
      </c>
      <c r="L378" s="11" t="s">
        <v>116</v>
      </c>
      <c r="M378" s="11" t="s">
        <v>115</v>
      </c>
      <c r="N378" s="11" t="s">
        <v>116</v>
      </c>
      <c r="O378" s="11" t="s">
        <v>115</v>
      </c>
      <c r="P378" s="11" t="s">
        <v>115</v>
      </c>
      <c r="Q378" s="11" t="s">
        <v>116</v>
      </c>
      <c r="R378" s="11" t="s">
        <v>116</v>
      </c>
      <c r="S378" s="11" t="s">
        <v>115</v>
      </c>
      <c r="T378" s="11" t="s">
        <v>115</v>
      </c>
      <c r="U378" s="11" t="s">
        <v>116</v>
      </c>
      <c r="V378" s="11" t="s">
        <v>115</v>
      </c>
      <c r="W378" s="11" t="s">
        <v>116</v>
      </c>
      <c r="X378" s="11" t="s">
        <v>116</v>
      </c>
      <c r="Y378" s="11" t="s">
        <v>116</v>
      </c>
      <c r="Z378" s="11" t="s">
        <v>116</v>
      </c>
      <c r="AA378" s="11" t="s">
        <v>116</v>
      </c>
      <c r="AB378" s="11" t="s">
        <v>115</v>
      </c>
      <c r="AC378" s="11" t="s">
        <v>116</v>
      </c>
      <c r="AD378" s="11" t="s">
        <v>116</v>
      </c>
      <c r="AE378" s="11" t="s">
        <v>115</v>
      </c>
      <c r="AF378" s="11" t="s">
        <v>116</v>
      </c>
      <c r="AG378" s="11" t="s">
        <v>116</v>
      </c>
      <c r="AH378" s="11" t="s">
        <v>116</v>
      </c>
      <c r="AI378" s="11" t="s">
        <v>116</v>
      </c>
      <c r="AJ378" s="11" t="s">
        <v>116</v>
      </c>
      <c r="AK378" s="11" t="s">
        <v>116</v>
      </c>
      <c r="AL378" s="11" t="s">
        <v>116</v>
      </c>
      <c r="AM378" s="11" t="s">
        <v>116</v>
      </c>
      <c r="AN378" s="11" t="s">
        <v>116</v>
      </c>
      <c r="AO378" s="11" t="s">
        <v>116</v>
      </c>
      <c r="AP378" s="11" t="s">
        <v>115</v>
      </c>
      <c r="AQ378" s="11" t="s">
        <v>116</v>
      </c>
      <c r="AR378" s="11" t="s">
        <v>116</v>
      </c>
      <c r="AS378" s="11" t="s">
        <v>116</v>
      </c>
      <c r="AT378" s="11" t="s">
        <v>116</v>
      </c>
      <c r="AU378" s="11" t="s">
        <v>116</v>
      </c>
      <c r="AV378" s="11" t="s">
        <v>116</v>
      </c>
      <c r="AW378" s="11" t="s">
        <v>116</v>
      </c>
      <c r="AX378" s="11" t="s">
        <v>116</v>
      </c>
      <c r="AY378" s="11" t="s">
        <v>116</v>
      </c>
      <c r="AZ378" s="11" t="s">
        <v>116</v>
      </c>
      <c r="BA378" s="11" t="s">
        <v>116</v>
      </c>
      <c r="BB378" s="11" t="s">
        <v>116</v>
      </c>
      <c r="BC378" s="11" t="s">
        <v>115</v>
      </c>
      <c r="BD378" s="11" t="s">
        <v>115</v>
      </c>
      <c r="BE378" s="11" t="s">
        <v>116</v>
      </c>
      <c r="BG378" s="1">
        <f t="shared" si="42"/>
        <v>13</v>
      </c>
    </row>
    <row r="379" spans="1:59" ht="20" customHeight="1" x14ac:dyDescent="0.15">
      <c r="A379" s="21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4"/>
      <c r="BG379" s="14"/>
    </row>
    <row r="380" spans="1:59" ht="20" customHeight="1" x14ac:dyDescent="0.15">
      <c r="A380" s="8" t="s">
        <v>440</v>
      </c>
      <c r="B380" s="12" t="s">
        <v>115</v>
      </c>
      <c r="C380" s="12" t="s">
        <v>116</v>
      </c>
      <c r="D380" s="12" t="s">
        <v>116</v>
      </c>
      <c r="E380" s="12" t="s">
        <v>116</v>
      </c>
      <c r="F380" s="12" t="s">
        <v>116</v>
      </c>
      <c r="G380" s="12" t="s">
        <v>116</v>
      </c>
      <c r="H380" s="12" t="s">
        <v>115</v>
      </c>
      <c r="I380" s="12" t="s">
        <v>116</v>
      </c>
      <c r="J380" s="12" t="s">
        <v>116</v>
      </c>
      <c r="K380" s="12" t="s">
        <v>116</v>
      </c>
      <c r="L380" s="12" t="s">
        <v>115</v>
      </c>
      <c r="M380" s="12" t="s">
        <v>115</v>
      </c>
      <c r="N380" s="12" t="s">
        <v>116</v>
      </c>
      <c r="O380" s="12" t="s">
        <v>115</v>
      </c>
      <c r="P380" s="12" t="s">
        <v>115</v>
      </c>
      <c r="Q380" s="12" t="s">
        <v>116</v>
      </c>
      <c r="R380" s="12" t="s">
        <v>116</v>
      </c>
      <c r="S380" s="12" t="s">
        <v>116</v>
      </c>
      <c r="T380" s="12" t="s">
        <v>116</v>
      </c>
      <c r="U380" s="12" t="s">
        <v>116</v>
      </c>
      <c r="V380" s="12" t="s">
        <v>115</v>
      </c>
      <c r="W380" s="12" t="s">
        <v>116</v>
      </c>
      <c r="X380" s="12" t="s">
        <v>116</v>
      </c>
      <c r="Y380" s="12" t="s">
        <v>116</v>
      </c>
      <c r="Z380" s="12" t="s">
        <v>116</v>
      </c>
      <c r="AA380" s="12" t="s">
        <v>116</v>
      </c>
      <c r="AB380" s="12" t="s">
        <v>115</v>
      </c>
      <c r="AC380" s="12" t="s">
        <v>115</v>
      </c>
      <c r="AD380" s="12" t="s">
        <v>115</v>
      </c>
      <c r="AE380" s="12" t="s">
        <v>115</v>
      </c>
      <c r="AF380" s="12" t="s">
        <v>116</v>
      </c>
      <c r="AG380" s="12" t="s">
        <v>115</v>
      </c>
      <c r="AH380" s="12" t="s">
        <v>115</v>
      </c>
      <c r="AI380" s="12" t="s">
        <v>116</v>
      </c>
      <c r="AJ380" s="12" t="s">
        <v>116</v>
      </c>
      <c r="AK380" s="12" t="s">
        <v>116</v>
      </c>
      <c r="AL380" s="12" t="s">
        <v>115</v>
      </c>
      <c r="AM380" s="12" t="s">
        <v>116</v>
      </c>
      <c r="AN380" s="12" t="s">
        <v>116</v>
      </c>
      <c r="AO380" s="12" t="s">
        <v>115</v>
      </c>
      <c r="AP380" s="12" t="s">
        <v>116</v>
      </c>
      <c r="AQ380" s="12" t="s">
        <v>115</v>
      </c>
      <c r="AR380" s="12" t="s">
        <v>116</v>
      </c>
      <c r="AS380" s="12" t="s">
        <v>116</v>
      </c>
      <c r="AT380" s="12" t="s">
        <v>116</v>
      </c>
      <c r="AU380" s="12" t="s">
        <v>116</v>
      </c>
      <c r="AV380" s="12" t="s">
        <v>116</v>
      </c>
      <c r="AW380" s="12" t="s">
        <v>116</v>
      </c>
      <c r="AX380" s="12" t="s">
        <v>115</v>
      </c>
      <c r="AY380" s="12" t="s">
        <v>116</v>
      </c>
      <c r="AZ380" s="12" t="s">
        <v>116</v>
      </c>
      <c r="BA380" s="12" t="s">
        <v>116</v>
      </c>
      <c r="BB380" s="12" t="s">
        <v>116</v>
      </c>
      <c r="BC380" s="12" t="s">
        <v>115</v>
      </c>
      <c r="BD380" s="12" t="s">
        <v>115</v>
      </c>
      <c r="BE380" s="12" t="s">
        <v>116</v>
      </c>
      <c r="BG380" s="1">
        <f t="shared" si="41"/>
        <v>19</v>
      </c>
    </row>
    <row r="381" spans="1:59" ht="20" customHeight="1" x14ac:dyDescent="0.15">
      <c r="A381" s="8" t="s">
        <v>441</v>
      </c>
      <c r="B381" s="12" t="s">
        <v>115</v>
      </c>
      <c r="C381" s="12" t="s">
        <v>116</v>
      </c>
      <c r="D381" s="12" t="s">
        <v>116</v>
      </c>
      <c r="E381" s="12" t="s">
        <v>116</v>
      </c>
      <c r="F381" s="12" t="s">
        <v>116</v>
      </c>
      <c r="G381" s="12" t="s">
        <v>116</v>
      </c>
      <c r="H381" s="12" t="s">
        <v>115</v>
      </c>
      <c r="I381" s="12" t="s">
        <v>116</v>
      </c>
      <c r="J381" s="12" t="s">
        <v>116</v>
      </c>
      <c r="K381" s="12" t="s">
        <v>116</v>
      </c>
      <c r="L381" s="12" t="s">
        <v>115</v>
      </c>
      <c r="M381" s="12" t="s">
        <v>115</v>
      </c>
      <c r="N381" s="12" t="s">
        <v>116</v>
      </c>
      <c r="O381" s="12" t="s">
        <v>115</v>
      </c>
      <c r="P381" s="12" t="s">
        <v>115</v>
      </c>
      <c r="Q381" s="12" t="s">
        <v>115</v>
      </c>
      <c r="R381" s="12" t="s">
        <v>116</v>
      </c>
      <c r="S381" s="12" t="s">
        <v>115</v>
      </c>
      <c r="T381" s="12" t="s">
        <v>116</v>
      </c>
      <c r="U381" s="12" t="s">
        <v>116</v>
      </c>
      <c r="V381" s="12" t="s">
        <v>116</v>
      </c>
      <c r="W381" s="12" t="s">
        <v>116</v>
      </c>
      <c r="X381" s="12" t="s">
        <v>116</v>
      </c>
      <c r="Y381" s="12" t="s">
        <v>116</v>
      </c>
      <c r="Z381" s="12" t="s">
        <v>116</v>
      </c>
      <c r="AA381" s="12" t="s">
        <v>116</v>
      </c>
      <c r="AB381" s="12" t="s">
        <v>115</v>
      </c>
      <c r="AC381" s="12" t="s">
        <v>116</v>
      </c>
      <c r="AD381" s="12" t="s">
        <v>115</v>
      </c>
      <c r="AE381" s="12" t="s">
        <v>115</v>
      </c>
      <c r="AF381" s="12" t="s">
        <v>116</v>
      </c>
      <c r="AG381" s="12" t="s">
        <v>116</v>
      </c>
      <c r="AH381" s="12" t="s">
        <v>115</v>
      </c>
      <c r="AI381" s="12" t="s">
        <v>116</v>
      </c>
      <c r="AJ381" s="12" t="s">
        <v>116</v>
      </c>
      <c r="AK381" s="12" t="s">
        <v>116</v>
      </c>
      <c r="AL381" s="12" t="s">
        <v>115</v>
      </c>
      <c r="AM381" s="12" t="s">
        <v>116</v>
      </c>
      <c r="AN381" s="12" t="s">
        <v>116</v>
      </c>
      <c r="AO381" s="12" t="s">
        <v>115</v>
      </c>
      <c r="AP381" s="12" t="s">
        <v>116</v>
      </c>
      <c r="AQ381" s="12" t="s">
        <v>115</v>
      </c>
      <c r="AR381" s="12" t="s">
        <v>116</v>
      </c>
      <c r="AS381" s="12" t="s">
        <v>116</v>
      </c>
      <c r="AT381" s="12" t="s">
        <v>116</v>
      </c>
      <c r="AU381" s="12" t="s">
        <v>116</v>
      </c>
      <c r="AV381" s="12" t="s">
        <v>116</v>
      </c>
      <c r="AW381" s="12" t="s">
        <v>116</v>
      </c>
      <c r="AX381" s="12" t="s">
        <v>115</v>
      </c>
      <c r="AY381" s="12" t="s">
        <v>116</v>
      </c>
      <c r="AZ381" s="12" t="s">
        <v>116</v>
      </c>
      <c r="BA381" s="12" t="s">
        <v>116</v>
      </c>
      <c r="BB381" s="12" t="s">
        <v>116</v>
      </c>
      <c r="BC381" s="12" t="s">
        <v>115</v>
      </c>
      <c r="BD381" s="12" t="s">
        <v>115</v>
      </c>
      <c r="BE381" s="12" t="s">
        <v>116</v>
      </c>
      <c r="BG381" s="1">
        <f t="shared" ref="BG381:BG398" si="43">COUNTIF(B381:BE381,"F")</f>
        <v>18</v>
      </c>
    </row>
    <row r="382" spans="1:59" ht="20" customHeight="1" x14ac:dyDescent="0.15">
      <c r="A382" s="8" t="s">
        <v>442</v>
      </c>
      <c r="B382" s="12" t="s">
        <v>115</v>
      </c>
      <c r="C382" s="12" t="s">
        <v>116</v>
      </c>
      <c r="D382" s="12" t="s">
        <v>116</v>
      </c>
      <c r="E382" s="12" t="s">
        <v>116</v>
      </c>
      <c r="F382" s="12" t="s">
        <v>116</v>
      </c>
      <c r="G382" s="12" t="s">
        <v>116</v>
      </c>
      <c r="H382" s="12" t="s">
        <v>115</v>
      </c>
      <c r="I382" s="12" t="s">
        <v>116</v>
      </c>
      <c r="J382" s="12" t="s">
        <v>116</v>
      </c>
      <c r="K382" s="12" t="s">
        <v>116</v>
      </c>
      <c r="L382" s="12" t="s">
        <v>115</v>
      </c>
      <c r="M382" s="12" t="s">
        <v>115</v>
      </c>
      <c r="N382" s="12" t="s">
        <v>116</v>
      </c>
      <c r="O382" s="12" t="s">
        <v>115</v>
      </c>
      <c r="P382" s="12" t="s">
        <v>115</v>
      </c>
      <c r="Q382" s="12" t="s">
        <v>116</v>
      </c>
      <c r="R382" s="12" t="s">
        <v>116</v>
      </c>
      <c r="S382" s="12" t="s">
        <v>115</v>
      </c>
      <c r="T382" s="12" t="s">
        <v>116</v>
      </c>
      <c r="U382" s="12" t="s">
        <v>116</v>
      </c>
      <c r="V382" s="12" t="s">
        <v>115</v>
      </c>
      <c r="W382" s="12" t="s">
        <v>116</v>
      </c>
      <c r="X382" s="12" t="s">
        <v>116</v>
      </c>
      <c r="Y382" s="12" t="s">
        <v>116</v>
      </c>
      <c r="Z382" s="12" t="s">
        <v>116</v>
      </c>
      <c r="AA382" s="12" t="s">
        <v>116</v>
      </c>
      <c r="AB382" s="12" t="s">
        <v>115</v>
      </c>
      <c r="AC382" s="12" t="s">
        <v>116</v>
      </c>
      <c r="AD382" s="12" t="s">
        <v>115</v>
      </c>
      <c r="AE382" s="12" t="s">
        <v>115</v>
      </c>
      <c r="AF382" s="12" t="s">
        <v>116</v>
      </c>
      <c r="AG382" s="12" t="s">
        <v>116</v>
      </c>
      <c r="AH382" s="12" t="s">
        <v>115</v>
      </c>
      <c r="AI382" s="12" t="s">
        <v>116</v>
      </c>
      <c r="AJ382" s="12" t="s">
        <v>116</v>
      </c>
      <c r="AK382" s="12" t="s">
        <v>116</v>
      </c>
      <c r="AL382" s="12" t="s">
        <v>115</v>
      </c>
      <c r="AM382" s="12" t="s">
        <v>116</v>
      </c>
      <c r="AN382" s="12" t="s">
        <v>116</v>
      </c>
      <c r="AO382" s="12" t="s">
        <v>115</v>
      </c>
      <c r="AP382" s="12" t="s">
        <v>116</v>
      </c>
      <c r="AQ382" s="12" t="s">
        <v>115</v>
      </c>
      <c r="AR382" s="12" t="s">
        <v>116</v>
      </c>
      <c r="AS382" s="12" t="s">
        <v>116</v>
      </c>
      <c r="AT382" s="12" t="s">
        <v>116</v>
      </c>
      <c r="AU382" s="12" t="s">
        <v>116</v>
      </c>
      <c r="AV382" s="12" t="s">
        <v>116</v>
      </c>
      <c r="AW382" s="12" t="s">
        <v>116</v>
      </c>
      <c r="AX382" s="12" t="s">
        <v>115</v>
      </c>
      <c r="AY382" s="12" t="s">
        <v>116</v>
      </c>
      <c r="AZ382" s="12" t="s">
        <v>116</v>
      </c>
      <c r="BA382" s="12" t="s">
        <v>116</v>
      </c>
      <c r="BB382" s="12" t="s">
        <v>116</v>
      </c>
      <c r="BC382" s="12" t="s">
        <v>115</v>
      </c>
      <c r="BD382" s="12" t="s">
        <v>115</v>
      </c>
      <c r="BE382" s="12" t="s">
        <v>116</v>
      </c>
      <c r="BG382" s="1">
        <f t="shared" si="43"/>
        <v>18</v>
      </c>
    </row>
    <row r="383" spans="1:59" ht="20" customHeight="1" x14ac:dyDescent="0.15">
      <c r="A383" s="8" t="s">
        <v>443</v>
      </c>
      <c r="B383" s="12" t="s">
        <v>115</v>
      </c>
      <c r="C383" s="12" t="s">
        <v>116</v>
      </c>
      <c r="D383" s="12" t="s">
        <v>116</v>
      </c>
      <c r="E383" s="12" t="s">
        <v>116</v>
      </c>
      <c r="F383" s="12" t="s">
        <v>116</v>
      </c>
      <c r="G383" s="12" t="s">
        <v>116</v>
      </c>
      <c r="H383" s="12" t="s">
        <v>115</v>
      </c>
      <c r="I383" s="12" t="s">
        <v>115</v>
      </c>
      <c r="J383" s="12" t="s">
        <v>116</v>
      </c>
      <c r="K383" s="12" t="s">
        <v>116</v>
      </c>
      <c r="L383" s="12" t="s">
        <v>115</v>
      </c>
      <c r="M383" s="12" t="s">
        <v>115</v>
      </c>
      <c r="N383" s="12" t="s">
        <v>116</v>
      </c>
      <c r="O383" s="12" t="s">
        <v>115</v>
      </c>
      <c r="P383" s="12" t="s">
        <v>115</v>
      </c>
      <c r="Q383" s="12" t="s">
        <v>116</v>
      </c>
      <c r="R383" s="12" t="s">
        <v>116</v>
      </c>
      <c r="S383" s="12" t="s">
        <v>115</v>
      </c>
      <c r="T383" s="12" t="s">
        <v>116</v>
      </c>
      <c r="U383" s="12" t="s">
        <v>116</v>
      </c>
      <c r="V383" s="12" t="s">
        <v>115</v>
      </c>
      <c r="W383" s="12" t="s">
        <v>116</v>
      </c>
      <c r="X383" s="12" t="s">
        <v>116</v>
      </c>
      <c r="Y383" s="12" t="s">
        <v>116</v>
      </c>
      <c r="Z383" s="12" t="s">
        <v>116</v>
      </c>
      <c r="AA383" s="12" t="s">
        <v>116</v>
      </c>
      <c r="AB383" s="12" t="s">
        <v>115</v>
      </c>
      <c r="AC383" s="12" t="s">
        <v>116</v>
      </c>
      <c r="AD383" s="12" t="s">
        <v>115</v>
      </c>
      <c r="AE383" s="12" t="s">
        <v>115</v>
      </c>
      <c r="AF383" s="12" t="s">
        <v>116</v>
      </c>
      <c r="AG383" s="12" t="s">
        <v>116</v>
      </c>
      <c r="AH383" s="12" t="s">
        <v>115</v>
      </c>
      <c r="AI383" s="12" t="s">
        <v>116</v>
      </c>
      <c r="AJ383" s="12" t="s">
        <v>116</v>
      </c>
      <c r="AK383" s="12" t="s">
        <v>116</v>
      </c>
      <c r="AL383" s="12" t="s">
        <v>115</v>
      </c>
      <c r="AM383" s="12" t="s">
        <v>116</v>
      </c>
      <c r="AN383" s="12" t="s">
        <v>116</v>
      </c>
      <c r="AO383" s="12" t="s">
        <v>115</v>
      </c>
      <c r="AP383" s="12" t="s">
        <v>116</v>
      </c>
      <c r="AQ383" s="12" t="s">
        <v>115</v>
      </c>
      <c r="AR383" s="12" t="s">
        <v>116</v>
      </c>
      <c r="AS383" s="12" t="s">
        <v>116</v>
      </c>
      <c r="AT383" s="12" t="s">
        <v>116</v>
      </c>
      <c r="AU383" s="12" t="s">
        <v>116</v>
      </c>
      <c r="AV383" s="12" t="s">
        <v>116</v>
      </c>
      <c r="AW383" s="12" t="s">
        <v>116</v>
      </c>
      <c r="AX383" s="12" t="s">
        <v>115</v>
      </c>
      <c r="AY383" s="12" t="s">
        <v>116</v>
      </c>
      <c r="AZ383" s="12" t="s">
        <v>116</v>
      </c>
      <c r="BA383" s="12" t="s">
        <v>116</v>
      </c>
      <c r="BB383" s="12" t="s">
        <v>116</v>
      </c>
      <c r="BC383" s="12" t="s">
        <v>115</v>
      </c>
      <c r="BD383" s="12" t="s">
        <v>115</v>
      </c>
      <c r="BE383" s="12" t="s">
        <v>116</v>
      </c>
      <c r="BG383" s="1">
        <f t="shared" si="43"/>
        <v>19</v>
      </c>
    </row>
    <row r="384" spans="1:59" ht="20" customHeight="1" x14ac:dyDescent="0.15">
      <c r="A384" s="8" t="s">
        <v>444</v>
      </c>
      <c r="B384" s="12" t="s">
        <v>115</v>
      </c>
      <c r="C384" s="12" t="s">
        <v>116</v>
      </c>
      <c r="D384" s="12" t="s">
        <v>116</v>
      </c>
      <c r="E384" s="12" t="s">
        <v>116</v>
      </c>
      <c r="F384" s="12" t="s">
        <v>116</v>
      </c>
      <c r="G384" s="12" t="s">
        <v>116</v>
      </c>
      <c r="H384" s="12" t="s">
        <v>115</v>
      </c>
      <c r="I384" s="12" t="s">
        <v>116</v>
      </c>
      <c r="J384" s="12" t="s">
        <v>116</v>
      </c>
      <c r="K384" s="12" t="s">
        <v>116</v>
      </c>
      <c r="L384" s="12" t="s">
        <v>115</v>
      </c>
      <c r="M384" s="12" t="s">
        <v>115</v>
      </c>
      <c r="N384" s="12" t="s">
        <v>116</v>
      </c>
      <c r="O384" s="12" t="s">
        <v>115</v>
      </c>
      <c r="P384" s="12" t="s">
        <v>115</v>
      </c>
      <c r="Q384" s="12" t="s">
        <v>116</v>
      </c>
      <c r="R384" s="12" t="s">
        <v>116</v>
      </c>
      <c r="S384" s="12" t="s">
        <v>115</v>
      </c>
      <c r="T384" s="12" t="s">
        <v>116</v>
      </c>
      <c r="U384" s="12" t="s">
        <v>116</v>
      </c>
      <c r="V384" s="12" t="s">
        <v>115</v>
      </c>
      <c r="W384" s="12" t="s">
        <v>116</v>
      </c>
      <c r="X384" s="12" t="s">
        <v>116</v>
      </c>
      <c r="Y384" s="12" t="s">
        <v>116</v>
      </c>
      <c r="Z384" s="12" t="s">
        <v>116</v>
      </c>
      <c r="AA384" s="12" t="s">
        <v>116</v>
      </c>
      <c r="AB384" s="12" t="s">
        <v>115</v>
      </c>
      <c r="AC384" s="12" t="s">
        <v>116</v>
      </c>
      <c r="AD384" s="12" t="s">
        <v>115</v>
      </c>
      <c r="AE384" s="12" t="s">
        <v>115</v>
      </c>
      <c r="AF384" s="12" t="s">
        <v>116</v>
      </c>
      <c r="AG384" s="12" t="s">
        <v>115</v>
      </c>
      <c r="AH384" s="12" t="s">
        <v>115</v>
      </c>
      <c r="AI384" s="12" t="s">
        <v>116</v>
      </c>
      <c r="AJ384" s="12" t="s">
        <v>116</v>
      </c>
      <c r="AK384" s="12" t="s">
        <v>116</v>
      </c>
      <c r="AL384" s="12" t="s">
        <v>115</v>
      </c>
      <c r="AM384" s="12" t="s">
        <v>116</v>
      </c>
      <c r="AN384" s="12" t="s">
        <v>116</v>
      </c>
      <c r="AO384" s="12" t="s">
        <v>115</v>
      </c>
      <c r="AP384" s="12" t="s">
        <v>116</v>
      </c>
      <c r="AQ384" s="12" t="s">
        <v>115</v>
      </c>
      <c r="AR384" s="12" t="s">
        <v>116</v>
      </c>
      <c r="AS384" s="12" t="s">
        <v>116</v>
      </c>
      <c r="AT384" s="12" t="s">
        <v>116</v>
      </c>
      <c r="AU384" s="12" t="s">
        <v>116</v>
      </c>
      <c r="AV384" s="12" t="s">
        <v>116</v>
      </c>
      <c r="AW384" s="12" t="s">
        <v>116</v>
      </c>
      <c r="AX384" s="12" t="s">
        <v>115</v>
      </c>
      <c r="AY384" s="12" t="s">
        <v>116</v>
      </c>
      <c r="AZ384" s="12" t="s">
        <v>116</v>
      </c>
      <c r="BA384" s="12" t="s">
        <v>116</v>
      </c>
      <c r="BB384" s="12" t="s">
        <v>116</v>
      </c>
      <c r="BC384" s="12" t="s">
        <v>115</v>
      </c>
      <c r="BD384" s="12" t="s">
        <v>115</v>
      </c>
      <c r="BE384" s="12" t="s">
        <v>116</v>
      </c>
      <c r="BG384" s="1">
        <f t="shared" si="43"/>
        <v>19</v>
      </c>
    </row>
    <row r="385" spans="1:59" ht="20" customHeight="1" x14ac:dyDescent="0.15">
      <c r="A385" s="8" t="s">
        <v>445</v>
      </c>
      <c r="B385" s="12" t="s">
        <v>115</v>
      </c>
      <c r="C385" s="12" t="s">
        <v>116</v>
      </c>
      <c r="D385" s="12" t="s">
        <v>116</v>
      </c>
      <c r="E385" s="12" t="s">
        <v>116</v>
      </c>
      <c r="F385" s="12" t="s">
        <v>116</v>
      </c>
      <c r="G385" s="12" t="s">
        <v>116</v>
      </c>
      <c r="H385" s="12" t="s">
        <v>115</v>
      </c>
      <c r="I385" s="12" t="s">
        <v>116</v>
      </c>
      <c r="J385" s="12" t="s">
        <v>116</v>
      </c>
      <c r="K385" s="12" t="s">
        <v>116</v>
      </c>
      <c r="L385" s="12" t="s">
        <v>115</v>
      </c>
      <c r="M385" s="12" t="s">
        <v>115</v>
      </c>
      <c r="N385" s="12" t="s">
        <v>116</v>
      </c>
      <c r="O385" s="12" t="s">
        <v>115</v>
      </c>
      <c r="P385" s="12" t="s">
        <v>115</v>
      </c>
      <c r="Q385" s="12" t="s">
        <v>116</v>
      </c>
      <c r="R385" s="12" t="s">
        <v>116</v>
      </c>
      <c r="S385" s="12" t="s">
        <v>115</v>
      </c>
      <c r="T385" s="12" t="s">
        <v>116</v>
      </c>
      <c r="U385" s="12" t="s">
        <v>116</v>
      </c>
      <c r="V385" s="12" t="s">
        <v>115</v>
      </c>
      <c r="W385" s="12" t="s">
        <v>116</v>
      </c>
      <c r="X385" s="12" t="s">
        <v>116</v>
      </c>
      <c r="Y385" s="12" t="s">
        <v>116</v>
      </c>
      <c r="Z385" s="12" t="s">
        <v>116</v>
      </c>
      <c r="AA385" s="12" t="s">
        <v>116</v>
      </c>
      <c r="AB385" s="12" t="s">
        <v>115</v>
      </c>
      <c r="AC385" s="12" t="s">
        <v>116</v>
      </c>
      <c r="AD385" s="12" t="s">
        <v>115</v>
      </c>
      <c r="AE385" s="12" t="s">
        <v>115</v>
      </c>
      <c r="AF385" s="12" t="s">
        <v>116</v>
      </c>
      <c r="AG385" s="12" t="s">
        <v>116</v>
      </c>
      <c r="AH385" s="12" t="s">
        <v>115</v>
      </c>
      <c r="AI385" s="12" t="s">
        <v>116</v>
      </c>
      <c r="AJ385" s="12" t="s">
        <v>116</v>
      </c>
      <c r="AK385" s="12" t="s">
        <v>116</v>
      </c>
      <c r="AL385" s="12" t="s">
        <v>115</v>
      </c>
      <c r="AM385" s="12" t="s">
        <v>116</v>
      </c>
      <c r="AN385" s="12" t="s">
        <v>116</v>
      </c>
      <c r="AO385" s="12" t="s">
        <v>115</v>
      </c>
      <c r="AP385" s="12" t="s">
        <v>116</v>
      </c>
      <c r="AQ385" s="12" t="s">
        <v>115</v>
      </c>
      <c r="AR385" s="12" t="s">
        <v>116</v>
      </c>
      <c r="AS385" s="12" t="s">
        <v>116</v>
      </c>
      <c r="AT385" s="12" t="s">
        <v>116</v>
      </c>
      <c r="AU385" s="12" t="s">
        <v>116</v>
      </c>
      <c r="AV385" s="12" t="s">
        <v>116</v>
      </c>
      <c r="AW385" s="12" t="s">
        <v>116</v>
      </c>
      <c r="AX385" s="12" t="s">
        <v>115</v>
      </c>
      <c r="AY385" s="12" t="s">
        <v>116</v>
      </c>
      <c r="AZ385" s="12" t="s">
        <v>116</v>
      </c>
      <c r="BA385" s="12" t="s">
        <v>116</v>
      </c>
      <c r="BB385" s="12" t="s">
        <v>116</v>
      </c>
      <c r="BC385" s="12" t="s">
        <v>115</v>
      </c>
      <c r="BD385" s="12" t="s">
        <v>115</v>
      </c>
      <c r="BE385" s="12" t="s">
        <v>116</v>
      </c>
      <c r="BG385" s="1">
        <f t="shared" si="43"/>
        <v>18</v>
      </c>
    </row>
    <row r="386" spans="1:59" ht="20" customHeight="1" x14ac:dyDescent="0.15">
      <c r="A386" s="8" t="s">
        <v>446</v>
      </c>
      <c r="B386" s="12" t="s">
        <v>115</v>
      </c>
      <c r="C386" s="12" t="s">
        <v>116</v>
      </c>
      <c r="D386" s="12" t="s">
        <v>116</v>
      </c>
      <c r="E386" s="12" t="s">
        <v>116</v>
      </c>
      <c r="F386" s="12" t="s">
        <v>116</v>
      </c>
      <c r="G386" s="12" t="s">
        <v>116</v>
      </c>
      <c r="H386" s="12" t="s">
        <v>115</v>
      </c>
      <c r="I386" s="12" t="s">
        <v>116</v>
      </c>
      <c r="J386" s="12" t="s">
        <v>116</v>
      </c>
      <c r="K386" s="12" t="s">
        <v>116</v>
      </c>
      <c r="L386" s="12" t="s">
        <v>115</v>
      </c>
      <c r="M386" s="12" t="s">
        <v>115</v>
      </c>
      <c r="N386" s="12" t="s">
        <v>116</v>
      </c>
      <c r="O386" s="12" t="s">
        <v>115</v>
      </c>
      <c r="P386" s="12" t="s">
        <v>116</v>
      </c>
      <c r="Q386" s="12" t="s">
        <v>116</v>
      </c>
      <c r="R386" s="12" t="s">
        <v>115</v>
      </c>
      <c r="S386" s="12" t="s">
        <v>115</v>
      </c>
      <c r="T386" s="12" t="s">
        <v>115</v>
      </c>
      <c r="U386" s="12" t="s">
        <v>116</v>
      </c>
      <c r="V386" s="12" t="s">
        <v>116</v>
      </c>
      <c r="W386" s="12" t="s">
        <v>116</v>
      </c>
      <c r="X386" s="12" t="s">
        <v>116</v>
      </c>
      <c r="Y386" s="12" t="s">
        <v>116</v>
      </c>
      <c r="Z386" s="12" t="s">
        <v>116</v>
      </c>
      <c r="AA386" s="12" t="s">
        <v>116</v>
      </c>
      <c r="AB386" s="12" t="s">
        <v>115</v>
      </c>
      <c r="AC386" s="12" t="s">
        <v>116</v>
      </c>
      <c r="AD386" s="12" t="s">
        <v>115</v>
      </c>
      <c r="AE386" s="12" t="s">
        <v>115</v>
      </c>
      <c r="AF386" s="12" t="s">
        <v>116</v>
      </c>
      <c r="AG386" s="12" t="s">
        <v>116</v>
      </c>
      <c r="AH386" s="12" t="s">
        <v>115</v>
      </c>
      <c r="AI386" s="12" t="s">
        <v>116</v>
      </c>
      <c r="AJ386" s="12" t="s">
        <v>116</v>
      </c>
      <c r="AK386" s="12" t="s">
        <v>116</v>
      </c>
      <c r="AL386" s="12" t="s">
        <v>115</v>
      </c>
      <c r="AM386" s="12" t="s">
        <v>116</v>
      </c>
      <c r="AN386" s="12" t="s">
        <v>116</v>
      </c>
      <c r="AO386" s="12" t="s">
        <v>115</v>
      </c>
      <c r="AP386" s="12" t="s">
        <v>116</v>
      </c>
      <c r="AQ386" s="12" t="s">
        <v>115</v>
      </c>
      <c r="AR386" s="12" t="s">
        <v>116</v>
      </c>
      <c r="AS386" s="12" t="s">
        <v>116</v>
      </c>
      <c r="AT386" s="12" t="s">
        <v>116</v>
      </c>
      <c r="AU386" s="12" t="s">
        <v>116</v>
      </c>
      <c r="AV386" s="12" t="s">
        <v>116</v>
      </c>
      <c r="AW386" s="12" t="s">
        <v>116</v>
      </c>
      <c r="AX386" s="12" t="s">
        <v>115</v>
      </c>
      <c r="AY386" s="12" t="s">
        <v>116</v>
      </c>
      <c r="AZ386" s="12" t="s">
        <v>116</v>
      </c>
      <c r="BA386" s="12" t="s">
        <v>116</v>
      </c>
      <c r="BB386" s="12" t="s">
        <v>116</v>
      </c>
      <c r="BC386" s="12" t="s">
        <v>115</v>
      </c>
      <c r="BD386" s="12" t="s">
        <v>115</v>
      </c>
      <c r="BE386" s="12" t="s">
        <v>116</v>
      </c>
      <c r="BG386" s="1">
        <f t="shared" si="43"/>
        <v>18</v>
      </c>
    </row>
    <row r="387" spans="1:59" ht="20" customHeight="1" x14ac:dyDescent="0.15">
      <c r="A387" s="8" t="s">
        <v>447</v>
      </c>
      <c r="B387" s="12" t="s">
        <v>115</v>
      </c>
      <c r="C387" s="12" t="s">
        <v>116</v>
      </c>
      <c r="D387" s="12" t="s">
        <v>116</v>
      </c>
      <c r="E387" s="12" t="s">
        <v>116</v>
      </c>
      <c r="F387" s="12" t="s">
        <v>116</v>
      </c>
      <c r="G387" s="12" t="s">
        <v>116</v>
      </c>
      <c r="H387" s="12" t="s">
        <v>115</v>
      </c>
      <c r="I387" s="12" t="s">
        <v>116</v>
      </c>
      <c r="J387" s="12" t="s">
        <v>116</v>
      </c>
      <c r="K387" s="12" t="s">
        <v>116</v>
      </c>
      <c r="L387" s="12" t="s">
        <v>115</v>
      </c>
      <c r="M387" s="12" t="s">
        <v>116</v>
      </c>
      <c r="N387" s="12" t="s">
        <v>116</v>
      </c>
      <c r="O387" s="12" t="s">
        <v>115</v>
      </c>
      <c r="P387" s="12" t="s">
        <v>115</v>
      </c>
      <c r="Q387" s="12" t="s">
        <v>116</v>
      </c>
      <c r="R387" s="12" t="s">
        <v>116</v>
      </c>
      <c r="S387" s="12" t="s">
        <v>115</v>
      </c>
      <c r="T387" s="12" t="s">
        <v>116</v>
      </c>
      <c r="U387" s="12" t="s">
        <v>116</v>
      </c>
      <c r="V387" s="12" t="s">
        <v>115</v>
      </c>
      <c r="W387" s="12" t="s">
        <v>116</v>
      </c>
      <c r="X387" s="12" t="s">
        <v>116</v>
      </c>
      <c r="Y387" s="12" t="s">
        <v>116</v>
      </c>
      <c r="Z387" s="12" t="s">
        <v>116</v>
      </c>
      <c r="AA387" s="12" t="s">
        <v>116</v>
      </c>
      <c r="AB387" s="12" t="s">
        <v>115</v>
      </c>
      <c r="AC387" s="12" t="s">
        <v>116</v>
      </c>
      <c r="AD387" s="12" t="s">
        <v>115</v>
      </c>
      <c r="AE387" s="12" t="s">
        <v>115</v>
      </c>
      <c r="AF387" s="12" t="s">
        <v>116</v>
      </c>
      <c r="AG387" s="12" t="s">
        <v>115</v>
      </c>
      <c r="AH387" s="12" t="s">
        <v>115</v>
      </c>
      <c r="AI387" s="12" t="s">
        <v>116</v>
      </c>
      <c r="AJ387" s="12" t="s">
        <v>116</v>
      </c>
      <c r="AK387" s="12" t="s">
        <v>116</v>
      </c>
      <c r="AL387" s="12" t="s">
        <v>115</v>
      </c>
      <c r="AM387" s="12" t="s">
        <v>116</v>
      </c>
      <c r="AN387" s="12" t="s">
        <v>116</v>
      </c>
      <c r="AO387" s="12" t="s">
        <v>115</v>
      </c>
      <c r="AP387" s="12" t="s">
        <v>116</v>
      </c>
      <c r="AQ387" s="12" t="s">
        <v>115</v>
      </c>
      <c r="AR387" s="12" t="s">
        <v>116</v>
      </c>
      <c r="AS387" s="12" t="s">
        <v>116</v>
      </c>
      <c r="AT387" s="12" t="s">
        <v>116</v>
      </c>
      <c r="AU387" s="12" t="s">
        <v>116</v>
      </c>
      <c r="AV387" s="12" t="s">
        <v>116</v>
      </c>
      <c r="AW387" s="12" t="s">
        <v>116</v>
      </c>
      <c r="AX387" s="12" t="s">
        <v>115</v>
      </c>
      <c r="AY387" s="12" t="s">
        <v>116</v>
      </c>
      <c r="AZ387" s="12" t="s">
        <v>116</v>
      </c>
      <c r="BA387" s="12" t="s">
        <v>116</v>
      </c>
      <c r="BB387" s="12" t="s">
        <v>116</v>
      </c>
      <c r="BC387" s="12" t="s">
        <v>115</v>
      </c>
      <c r="BD387" s="12" t="s">
        <v>115</v>
      </c>
      <c r="BE387" s="12" t="s">
        <v>116</v>
      </c>
      <c r="BG387" s="1">
        <f t="shared" si="43"/>
        <v>18</v>
      </c>
    </row>
    <row r="388" spans="1:59" ht="20" customHeight="1" x14ac:dyDescent="0.15">
      <c r="A388" s="8" t="s">
        <v>448</v>
      </c>
      <c r="B388" s="12" t="s">
        <v>115</v>
      </c>
      <c r="C388" s="12" t="s">
        <v>116</v>
      </c>
      <c r="D388" s="12" t="s">
        <v>116</v>
      </c>
      <c r="E388" s="12" t="s">
        <v>116</v>
      </c>
      <c r="F388" s="12" t="s">
        <v>116</v>
      </c>
      <c r="G388" s="12" t="s">
        <v>116</v>
      </c>
      <c r="H388" s="12" t="s">
        <v>115</v>
      </c>
      <c r="I388" s="12" t="s">
        <v>116</v>
      </c>
      <c r="J388" s="12" t="s">
        <v>116</v>
      </c>
      <c r="K388" s="12" t="s">
        <v>116</v>
      </c>
      <c r="L388" s="12" t="s">
        <v>115</v>
      </c>
      <c r="M388" s="12" t="s">
        <v>115</v>
      </c>
      <c r="N388" s="12" t="s">
        <v>116</v>
      </c>
      <c r="O388" s="12" t="s">
        <v>115</v>
      </c>
      <c r="P388" s="12" t="s">
        <v>115</v>
      </c>
      <c r="Q388" s="12" t="s">
        <v>116</v>
      </c>
      <c r="R388" s="12" t="s">
        <v>116</v>
      </c>
      <c r="S388" s="12" t="s">
        <v>115</v>
      </c>
      <c r="T388" s="12" t="s">
        <v>116</v>
      </c>
      <c r="U388" s="12" t="s">
        <v>116</v>
      </c>
      <c r="V388" s="12" t="s">
        <v>115</v>
      </c>
      <c r="W388" s="12" t="s">
        <v>116</v>
      </c>
      <c r="X388" s="12" t="s">
        <v>116</v>
      </c>
      <c r="Y388" s="12" t="s">
        <v>116</v>
      </c>
      <c r="Z388" s="12" t="s">
        <v>116</v>
      </c>
      <c r="AA388" s="12" t="s">
        <v>116</v>
      </c>
      <c r="AB388" s="12" t="s">
        <v>115</v>
      </c>
      <c r="AC388" s="12" t="s">
        <v>116</v>
      </c>
      <c r="AD388" s="12" t="s">
        <v>115</v>
      </c>
      <c r="AE388" s="12" t="s">
        <v>115</v>
      </c>
      <c r="AF388" s="12" t="s">
        <v>116</v>
      </c>
      <c r="AG388" s="12" t="s">
        <v>116</v>
      </c>
      <c r="AH388" s="12" t="s">
        <v>115</v>
      </c>
      <c r="AI388" s="12" t="s">
        <v>116</v>
      </c>
      <c r="AJ388" s="12" t="s">
        <v>116</v>
      </c>
      <c r="AK388" s="12" t="s">
        <v>116</v>
      </c>
      <c r="AL388" s="12" t="s">
        <v>115</v>
      </c>
      <c r="AM388" s="12" t="s">
        <v>116</v>
      </c>
      <c r="AN388" s="12" t="s">
        <v>116</v>
      </c>
      <c r="AO388" s="12" t="s">
        <v>115</v>
      </c>
      <c r="AP388" s="12" t="s">
        <v>115</v>
      </c>
      <c r="AQ388" s="12" t="s">
        <v>115</v>
      </c>
      <c r="AR388" s="12" t="s">
        <v>116</v>
      </c>
      <c r="AS388" s="12" t="s">
        <v>116</v>
      </c>
      <c r="AT388" s="12" t="s">
        <v>116</v>
      </c>
      <c r="AU388" s="12" t="s">
        <v>116</v>
      </c>
      <c r="AV388" s="12" t="s">
        <v>116</v>
      </c>
      <c r="AW388" s="12" t="s">
        <v>115</v>
      </c>
      <c r="AX388" s="12" t="s">
        <v>115</v>
      </c>
      <c r="AY388" s="12" t="s">
        <v>116</v>
      </c>
      <c r="AZ388" s="12" t="s">
        <v>116</v>
      </c>
      <c r="BA388" s="12" t="s">
        <v>116</v>
      </c>
      <c r="BB388" s="12" t="s">
        <v>116</v>
      </c>
      <c r="BC388" s="12" t="s">
        <v>115</v>
      </c>
      <c r="BD388" s="12" t="s">
        <v>115</v>
      </c>
      <c r="BE388" s="12" t="s">
        <v>116</v>
      </c>
      <c r="BG388" s="1">
        <f t="shared" si="43"/>
        <v>20</v>
      </c>
    </row>
    <row r="389" spans="1:59" ht="20" customHeight="1" x14ac:dyDescent="0.15">
      <c r="A389" s="21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4"/>
      <c r="BG389" s="14"/>
    </row>
    <row r="390" spans="1:59" ht="20" customHeight="1" x14ac:dyDescent="0.15">
      <c r="A390" s="8" t="s">
        <v>188</v>
      </c>
      <c r="B390" s="12" t="s">
        <v>115</v>
      </c>
      <c r="C390" s="11" t="s">
        <v>116</v>
      </c>
      <c r="D390" s="11" t="s">
        <v>116</v>
      </c>
      <c r="E390" s="11" t="s">
        <v>116</v>
      </c>
      <c r="F390" s="11" t="s">
        <v>116</v>
      </c>
      <c r="G390" s="11" t="s">
        <v>116</v>
      </c>
      <c r="H390" s="11" t="s">
        <v>115</v>
      </c>
      <c r="I390" s="11" t="s">
        <v>116</v>
      </c>
      <c r="J390" s="11" t="s">
        <v>116</v>
      </c>
      <c r="K390" s="11" t="s">
        <v>116</v>
      </c>
      <c r="L390" s="11" t="s">
        <v>116</v>
      </c>
      <c r="M390" s="11" t="s">
        <v>115</v>
      </c>
      <c r="N390" s="11" t="s">
        <v>116</v>
      </c>
      <c r="O390" s="11" t="s">
        <v>115</v>
      </c>
      <c r="P390" s="11" t="s">
        <v>115</v>
      </c>
      <c r="Q390" s="11" t="s">
        <v>116</v>
      </c>
      <c r="R390" s="11" t="s">
        <v>115</v>
      </c>
      <c r="S390" s="11" t="s">
        <v>116</v>
      </c>
      <c r="T390" s="11" t="s">
        <v>116</v>
      </c>
      <c r="U390" s="11" t="s">
        <v>116</v>
      </c>
      <c r="V390" s="11" t="s">
        <v>115</v>
      </c>
      <c r="W390" s="11" t="s">
        <v>115</v>
      </c>
      <c r="X390" s="11" t="s">
        <v>116</v>
      </c>
      <c r="Y390" s="11" t="s">
        <v>116</v>
      </c>
      <c r="Z390" s="11" t="s">
        <v>116</v>
      </c>
      <c r="AA390" s="11" t="s">
        <v>116</v>
      </c>
      <c r="AB390" s="11" t="s">
        <v>116</v>
      </c>
      <c r="AC390" s="11" t="s">
        <v>116</v>
      </c>
      <c r="AD390" s="11" t="s">
        <v>116</v>
      </c>
      <c r="AE390" s="11" t="s">
        <v>115</v>
      </c>
      <c r="AF390" s="11" t="s">
        <v>116</v>
      </c>
      <c r="AG390" s="11" t="s">
        <v>116</v>
      </c>
      <c r="AH390" s="11" t="s">
        <v>116</v>
      </c>
      <c r="AI390" s="11" t="s">
        <v>116</v>
      </c>
      <c r="AJ390" s="11" t="s">
        <v>116</v>
      </c>
      <c r="AK390" s="11" t="s">
        <v>116</v>
      </c>
      <c r="AL390" s="11" t="s">
        <v>115</v>
      </c>
      <c r="AM390" s="11" t="s">
        <v>116</v>
      </c>
      <c r="AN390" s="11" t="s">
        <v>116</v>
      </c>
      <c r="AO390" s="11" t="s">
        <v>115</v>
      </c>
      <c r="AP390" s="11" t="s">
        <v>116</v>
      </c>
      <c r="AQ390" s="11" t="s">
        <v>116</v>
      </c>
      <c r="AR390" s="11" t="s">
        <v>116</v>
      </c>
      <c r="AS390" s="11" t="s">
        <v>116</v>
      </c>
      <c r="AT390" s="11" t="s">
        <v>116</v>
      </c>
      <c r="AU390" s="11" t="s">
        <v>116</v>
      </c>
      <c r="AV390" s="11" t="s">
        <v>116</v>
      </c>
      <c r="AW390" s="11" t="s">
        <v>116</v>
      </c>
      <c r="AX390" s="11" t="s">
        <v>115</v>
      </c>
      <c r="AY390" s="11" t="s">
        <v>116</v>
      </c>
      <c r="AZ390" s="11" t="s">
        <v>116</v>
      </c>
      <c r="BA390" s="11" t="s">
        <v>116</v>
      </c>
      <c r="BB390" s="11" t="s">
        <v>116</v>
      </c>
      <c r="BC390" s="11" t="s">
        <v>115</v>
      </c>
      <c r="BD390" s="11" t="s">
        <v>115</v>
      </c>
      <c r="BE390" s="11" t="s">
        <v>116</v>
      </c>
      <c r="BG390" s="1">
        <f t="shared" ref="BG390:BG396" si="44">COUNTIF(B390:BE390,"F")</f>
        <v>14</v>
      </c>
    </row>
    <row r="391" spans="1:59" ht="20" customHeight="1" x14ac:dyDescent="0.15">
      <c r="A391" s="8" t="s">
        <v>189</v>
      </c>
      <c r="B391" s="12" t="s">
        <v>115</v>
      </c>
      <c r="C391" s="11" t="s">
        <v>116</v>
      </c>
      <c r="D391" s="11" t="s">
        <v>116</v>
      </c>
      <c r="E391" s="11" t="s">
        <v>116</v>
      </c>
      <c r="F391" s="11" t="s">
        <v>116</v>
      </c>
      <c r="G391" s="11" t="s">
        <v>116</v>
      </c>
      <c r="H391" s="11" t="s">
        <v>115</v>
      </c>
      <c r="I391" s="11" t="s">
        <v>116</v>
      </c>
      <c r="J391" s="11" t="s">
        <v>116</v>
      </c>
      <c r="K391" s="11" t="s">
        <v>116</v>
      </c>
      <c r="L391" s="11" t="s">
        <v>116</v>
      </c>
      <c r="M391" s="11" t="s">
        <v>115</v>
      </c>
      <c r="N391" s="11" t="s">
        <v>116</v>
      </c>
      <c r="O391" s="11" t="s">
        <v>115</v>
      </c>
      <c r="P391" s="11" t="s">
        <v>116</v>
      </c>
      <c r="Q391" s="11" t="s">
        <v>116</v>
      </c>
      <c r="R391" s="11" t="s">
        <v>116</v>
      </c>
      <c r="S391" s="11" t="s">
        <v>115</v>
      </c>
      <c r="T391" s="11" t="s">
        <v>116</v>
      </c>
      <c r="U391" s="11" t="s">
        <v>116</v>
      </c>
      <c r="V391" s="11" t="s">
        <v>115</v>
      </c>
      <c r="W391" s="11" t="s">
        <v>115</v>
      </c>
      <c r="X391" s="11" t="s">
        <v>116</v>
      </c>
      <c r="Y391" s="11" t="s">
        <v>116</v>
      </c>
      <c r="Z391" s="11" t="s">
        <v>116</v>
      </c>
      <c r="AA391" s="11" t="s">
        <v>116</v>
      </c>
      <c r="AB391" s="11" t="s">
        <v>116</v>
      </c>
      <c r="AC391" s="11" t="s">
        <v>116</v>
      </c>
      <c r="AD391" s="11" t="s">
        <v>116</v>
      </c>
      <c r="AE391" s="11" t="s">
        <v>115</v>
      </c>
      <c r="AF391" s="11" t="s">
        <v>116</v>
      </c>
      <c r="AG391" s="11" t="s">
        <v>116</v>
      </c>
      <c r="AH391" s="11" t="s">
        <v>116</v>
      </c>
      <c r="AI391" s="11" t="s">
        <v>116</v>
      </c>
      <c r="AJ391" s="11" t="s">
        <v>116</v>
      </c>
      <c r="AK391" s="11" t="s">
        <v>116</v>
      </c>
      <c r="AL391" s="11" t="s">
        <v>116</v>
      </c>
      <c r="AM391" s="11" t="s">
        <v>116</v>
      </c>
      <c r="AN391" s="11" t="s">
        <v>116</v>
      </c>
      <c r="AO391" s="11" t="s">
        <v>115</v>
      </c>
      <c r="AP391" s="11" t="s">
        <v>115</v>
      </c>
      <c r="AQ391" s="11" t="s">
        <v>116</v>
      </c>
      <c r="AR391" s="11" t="s">
        <v>116</v>
      </c>
      <c r="AS391" s="11" t="s">
        <v>116</v>
      </c>
      <c r="AT391" s="11" t="s">
        <v>116</v>
      </c>
      <c r="AU391" s="11" t="s">
        <v>116</v>
      </c>
      <c r="AV391" s="11" t="s">
        <v>116</v>
      </c>
      <c r="AW391" s="11" t="s">
        <v>116</v>
      </c>
      <c r="AX391" s="11" t="s">
        <v>115</v>
      </c>
      <c r="AY391" s="11" t="s">
        <v>116</v>
      </c>
      <c r="AZ391" s="11" t="s">
        <v>116</v>
      </c>
      <c r="BA391" s="11" t="s">
        <v>116</v>
      </c>
      <c r="BB391" s="11" t="s">
        <v>116</v>
      </c>
      <c r="BC391" s="11" t="s">
        <v>115</v>
      </c>
      <c r="BD391" s="11" t="s">
        <v>115</v>
      </c>
      <c r="BE391" s="11" t="s">
        <v>116</v>
      </c>
      <c r="BG391" s="1">
        <f t="shared" si="44"/>
        <v>13</v>
      </c>
    </row>
    <row r="392" spans="1:59" ht="20" customHeight="1" x14ac:dyDescent="0.15">
      <c r="A392" s="8" t="s">
        <v>190</v>
      </c>
      <c r="B392" s="12" t="s">
        <v>115</v>
      </c>
      <c r="C392" s="11" t="s">
        <v>116</v>
      </c>
      <c r="D392" s="11" t="s">
        <v>116</v>
      </c>
      <c r="E392" s="11" t="s">
        <v>116</v>
      </c>
      <c r="F392" s="11" t="s">
        <v>116</v>
      </c>
      <c r="G392" s="11" t="s">
        <v>116</v>
      </c>
      <c r="H392" s="11" t="s">
        <v>115</v>
      </c>
      <c r="I392" s="11" t="s">
        <v>116</v>
      </c>
      <c r="J392" s="11" t="s">
        <v>116</v>
      </c>
      <c r="K392" s="11" t="s">
        <v>116</v>
      </c>
      <c r="L392" s="11" t="s">
        <v>116</v>
      </c>
      <c r="M392" s="11" t="s">
        <v>115</v>
      </c>
      <c r="N392" s="11" t="s">
        <v>116</v>
      </c>
      <c r="O392" s="11" t="s">
        <v>115</v>
      </c>
      <c r="P392" s="11" t="s">
        <v>115</v>
      </c>
      <c r="Q392" s="11" t="s">
        <v>116</v>
      </c>
      <c r="R392" s="11" t="s">
        <v>115</v>
      </c>
      <c r="S392" s="11" t="s">
        <v>116</v>
      </c>
      <c r="T392" s="11" t="s">
        <v>116</v>
      </c>
      <c r="U392" s="11" t="s">
        <v>116</v>
      </c>
      <c r="V392" s="11" t="s">
        <v>115</v>
      </c>
      <c r="W392" s="11" t="s">
        <v>115</v>
      </c>
      <c r="X392" s="11" t="s">
        <v>116</v>
      </c>
      <c r="Y392" s="11" t="s">
        <v>116</v>
      </c>
      <c r="Z392" s="11" t="s">
        <v>116</v>
      </c>
      <c r="AA392" s="11" t="s">
        <v>116</v>
      </c>
      <c r="AB392" s="11" t="s">
        <v>116</v>
      </c>
      <c r="AC392" s="11" t="s">
        <v>116</v>
      </c>
      <c r="AD392" s="11" t="s">
        <v>116</v>
      </c>
      <c r="AE392" s="11" t="s">
        <v>115</v>
      </c>
      <c r="AF392" s="11" t="s">
        <v>116</v>
      </c>
      <c r="AG392" s="11" t="s">
        <v>116</v>
      </c>
      <c r="AH392" s="11" t="s">
        <v>116</v>
      </c>
      <c r="AI392" s="11" t="s">
        <v>116</v>
      </c>
      <c r="AJ392" s="11" t="s">
        <v>116</v>
      </c>
      <c r="AK392" s="11" t="s">
        <v>116</v>
      </c>
      <c r="AL392" s="11" t="s">
        <v>116</v>
      </c>
      <c r="AM392" s="11" t="s">
        <v>116</v>
      </c>
      <c r="AN392" s="11" t="s">
        <v>116</v>
      </c>
      <c r="AO392" s="11" t="s">
        <v>115</v>
      </c>
      <c r="AP392" s="11" t="s">
        <v>116</v>
      </c>
      <c r="AQ392" s="11" t="s">
        <v>116</v>
      </c>
      <c r="AR392" s="11" t="s">
        <v>116</v>
      </c>
      <c r="AS392" s="11" t="s">
        <v>116</v>
      </c>
      <c r="AT392" s="11" t="s">
        <v>116</v>
      </c>
      <c r="AU392" s="11" t="s">
        <v>116</v>
      </c>
      <c r="AV392" s="11" t="s">
        <v>116</v>
      </c>
      <c r="AW392" s="11" t="s">
        <v>116</v>
      </c>
      <c r="AX392" s="11" t="s">
        <v>116</v>
      </c>
      <c r="AY392" s="11" t="s">
        <v>116</v>
      </c>
      <c r="AZ392" s="11" t="s">
        <v>116</v>
      </c>
      <c r="BA392" s="11" t="s">
        <v>116</v>
      </c>
      <c r="BB392" s="11" t="s">
        <v>116</v>
      </c>
      <c r="BC392" s="11" t="s">
        <v>115</v>
      </c>
      <c r="BD392" s="11" t="s">
        <v>115</v>
      </c>
      <c r="BE392" s="11" t="s">
        <v>116</v>
      </c>
      <c r="BG392" s="1">
        <f t="shared" si="44"/>
        <v>12</v>
      </c>
    </row>
    <row r="393" spans="1:59" ht="20" customHeight="1" x14ac:dyDescent="0.15">
      <c r="A393" s="8" t="s">
        <v>191</v>
      </c>
      <c r="B393" s="12" t="s">
        <v>115</v>
      </c>
      <c r="C393" s="11" t="s">
        <v>115</v>
      </c>
      <c r="D393" s="11" t="s">
        <v>116</v>
      </c>
      <c r="E393" s="11" t="s">
        <v>116</v>
      </c>
      <c r="F393" s="11" t="s">
        <v>116</v>
      </c>
      <c r="G393" s="11" t="s">
        <v>116</v>
      </c>
      <c r="H393" s="11" t="s">
        <v>115</v>
      </c>
      <c r="I393" s="11" t="s">
        <v>116</v>
      </c>
      <c r="J393" s="11" t="s">
        <v>116</v>
      </c>
      <c r="K393" s="11" t="s">
        <v>116</v>
      </c>
      <c r="L393" s="11" t="s">
        <v>116</v>
      </c>
      <c r="M393" s="11" t="s">
        <v>115</v>
      </c>
      <c r="N393" s="11" t="s">
        <v>116</v>
      </c>
      <c r="O393" s="11" t="s">
        <v>115</v>
      </c>
      <c r="P393" s="11" t="s">
        <v>115</v>
      </c>
      <c r="Q393" s="11" t="s">
        <v>116</v>
      </c>
      <c r="R393" s="11" t="s">
        <v>115</v>
      </c>
      <c r="S393" s="11" t="s">
        <v>116</v>
      </c>
      <c r="T393" s="11" t="s">
        <v>116</v>
      </c>
      <c r="U393" s="11" t="s">
        <v>116</v>
      </c>
      <c r="V393" s="11" t="s">
        <v>115</v>
      </c>
      <c r="W393" s="11" t="s">
        <v>115</v>
      </c>
      <c r="X393" s="11" t="s">
        <v>116</v>
      </c>
      <c r="Y393" s="11" t="s">
        <v>116</v>
      </c>
      <c r="Z393" s="11" t="s">
        <v>116</v>
      </c>
      <c r="AA393" s="11" t="s">
        <v>116</v>
      </c>
      <c r="AB393" s="11" t="s">
        <v>116</v>
      </c>
      <c r="AC393" s="11" t="s">
        <v>116</v>
      </c>
      <c r="AD393" s="11" t="s">
        <v>116</v>
      </c>
      <c r="AE393" s="11" t="s">
        <v>115</v>
      </c>
      <c r="AF393" s="11" t="s">
        <v>116</v>
      </c>
      <c r="AG393" s="11" t="s">
        <v>116</v>
      </c>
      <c r="AH393" s="11" t="s">
        <v>116</v>
      </c>
      <c r="AI393" s="11" t="s">
        <v>116</v>
      </c>
      <c r="AJ393" s="11" t="s">
        <v>116</v>
      </c>
      <c r="AK393" s="11" t="s">
        <v>116</v>
      </c>
      <c r="AL393" s="11" t="s">
        <v>115</v>
      </c>
      <c r="AM393" s="11" t="s">
        <v>116</v>
      </c>
      <c r="AN393" s="11" t="s">
        <v>116</v>
      </c>
      <c r="AO393" s="11" t="s">
        <v>115</v>
      </c>
      <c r="AP393" s="11" t="s">
        <v>116</v>
      </c>
      <c r="AQ393" s="11" t="s">
        <v>116</v>
      </c>
      <c r="AR393" s="11" t="s">
        <v>116</v>
      </c>
      <c r="AS393" s="11" t="s">
        <v>116</v>
      </c>
      <c r="AT393" s="11" t="s">
        <v>116</v>
      </c>
      <c r="AU393" s="11" t="s">
        <v>116</v>
      </c>
      <c r="AV393" s="11" t="s">
        <v>116</v>
      </c>
      <c r="AW393" s="11" t="s">
        <v>116</v>
      </c>
      <c r="AX393" s="11" t="s">
        <v>116</v>
      </c>
      <c r="AY393" s="11" t="s">
        <v>116</v>
      </c>
      <c r="AZ393" s="11" t="s">
        <v>116</v>
      </c>
      <c r="BA393" s="11" t="s">
        <v>116</v>
      </c>
      <c r="BB393" s="11" t="s">
        <v>116</v>
      </c>
      <c r="BC393" s="11" t="s">
        <v>115</v>
      </c>
      <c r="BD393" s="11" t="s">
        <v>115</v>
      </c>
      <c r="BE393" s="11" t="s">
        <v>116</v>
      </c>
      <c r="BG393" s="1">
        <f t="shared" si="44"/>
        <v>14</v>
      </c>
    </row>
    <row r="394" spans="1:59" ht="20" customHeight="1" x14ac:dyDescent="0.15">
      <c r="A394" s="8" t="s">
        <v>192</v>
      </c>
      <c r="B394" s="12" t="s">
        <v>115</v>
      </c>
      <c r="C394" s="11" t="s">
        <v>116</v>
      </c>
      <c r="D394" s="11" t="s">
        <v>116</v>
      </c>
      <c r="E394" s="11" t="s">
        <v>116</v>
      </c>
      <c r="F394" s="11" t="s">
        <v>116</v>
      </c>
      <c r="G394" s="11" t="s">
        <v>116</v>
      </c>
      <c r="H394" s="11" t="s">
        <v>115</v>
      </c>
      <c r="I394" s="11" t="s">
        <v>116</v>
      </c>
      <c r="J394" s="11" t="s">
        <v>116</v>
      </c>
      <c r="K394" s="11" t="s">
        <v>116</v>
      </c>
      <c r="L394" s="11" t="s">
        <v>116</v>
      </c>
      <c r="M394" s="11" t="s">
        <v>115</v>
      </c>
      <c r="N394" s="11" t="s">
        <v>116</v>
      </c>
      <c r="O394" s="11" t="s">
        <v>115</v>
      </c>
      <c r="P394" s="11" t="s">
        <v>115</v>
      </c>
      <c r="Q394" s="11" t="s">
        <v>116</v>
      </c>
      <c r="R394" s="11" t="s">
        <v>115</v>
      </c>
      <c r="S394" s="11" t="s">
        <v>116</v>
      </c>
      <c r="T394" s="11" t="s">
        <v>116</v>
      </c>
      <c r="U394" s="11" t="s">
        <v>116</v>
      </c>
      <c r="V394" s="11" t="s">
        <v>115</v>
      </c>
      <c r="W394" s="11" t="s">
        <v>115</v>
      </c>
      <c r="X394" s="11" t="s">
        <v>116</v>
      </c>
      <c r="Y394" s="11" t="s">
        <v>116</v>
      </c>
      <c r="Z394" s="11" t="s">
        <v>116</v>
      </c>
      <c r="AA394" s="11" t="s">
        <v>116</v>
      </c>
      <c r="AB394" s="11" t="s">
        <v>116</v>
      </c>
      <c r="AC394" s="11" t="s">
        <v>116</v>
      </c>
      <c r="AD394" s="11" t="s">
        <v>116</v>
      </c>
      <c r="AE394" s="11" t="s">
        <v>115</v>
      </c>
      <c r="AF394" s="11" t="s">
        <v>116</v>
      </c>
      <c r="AG394" s="11" t="s">
        <v>116</v>
      </c>
      <c r="AH394" s="11" t="s">
        <v>116</v>
      </c>
      <c r="AI394" s="11" t="s">
        <v>116</v>
      </c>
      <c r="AJ394" s="11" t="s">
        <v>116</v>
      </c>
      <c r="AK394" s="11" t="s">
        <v>116</v>
      </c>
      <c r="AL394" s="11" t="s">
        <v>116</v>
      </c>
      <c r="AM394" s="11" t="s">
        <v>116</v>
      </c>
      <c r="AN394" s="11" t="s">
        <v>116</v>
      </c>
      <c r="AO394" s="11" t="s">
        <v>115</v>
      </c>
      <c r="AP394" s="11" t="s">
        <v>116</v>
      </c>
      <c r="AQ394" s="11" t="s">
        <v>116</v>
      </c>
      <c r="AR394" s="11" t="s">
        <v>116</v>
      </c>
      <c r="AS394" s="11" t="s">
        <v>116</v>
      </c>
      <c r="AT394" s="11" t="s">
        <v>116</v>
      </c>
      <c r="AU394" s="11" t="s">
        <v>116</v>
      </c>
      <c r="AV394" s="11" t="s">
        <v>116</v>
      </c>
      <c r="AW394" s="11" t="s">
        <v>116</v>
      </c>
      <c r="AX394" s="11" t="s">
        <v>116</v>
      </c>
      <c r="AY394" s="11" t="s">
        <v>116</v>
      </c>
      <c r="AZ394" s="11" t="s">
        <v>116</v>
      </c>
      <c r="BA394" s="11" t="s">
        <v>116</v>
      </c>
      <c r="BB394" s="11" t="s">
        <v>116</v>
      </c>
      <c r="BC394" s="11" t="s">
        <v>115</v>
      </c>
      <c r="BD394" s="11" t="s">
        <v>115</v>
      </c>
      <c r="BE394" s="11" t="s">
        <v>116</v>
      </c>
      <c r="BG394" s="1">
        <f t="shared" si="44"/>
        <v>12</v>
      </c>
    </row>
    <row r="395" spans="1:59" ht="20" customHeight="1" x14ac:dyDescent="0.15">
      <c r="A395" s="8" t="s">
        <v>193</v>
      </c>
      <c r="B395" s="12" t="s">
        <v>115</v>
      </c>
      <c r="C395" s="11" t="s">
        <v>116</v>
      </c>
      <c r="D395" s="11" t="s">
        <v>116</v>
      </c>
      <c r="E395" s="11" t="s">
        <v>116</v>
      </c>
      <c r="F395" s="11" t="s">
        <v>116</v>
      </c>
      <c r="G395" s="11" t="s">
        <v>116</v>
      </c>
      <c r="H395" s="11" t="s">
        <v>115</v>
      </c>
      <c r="I395" s="11" t="s">
        <v>116</v>
      </c>
      <c r="J395" s="11" t="s">
        <v>116</v>
      </c>
      <c r="K395" s="11" t="s">
        <v>116</v>
      </c>
      <c r="L395" s="11" t="s">
        <v>116</v>
      </c>
      <c r="M395" s="11" t="s">
        <v>115</v>
      </c>
      <c r="N395" s="11" t="s">
        <v>116</v>
      </c>
      <c r="O395" s="11" t="s">
        <v>115</v>
      </c>
      <c r="P395" s="11" t="s">
        <v>116</v>
      </c>
      <c r="Q395" s="11" t="s">
        <v>116</v>
      </c>
      <c r="R395" s="11" t="s">
        <v>116</v>
      </c>
      <c r="S395" s="11" t="s">
        <v>115</v>
      </c>
      <c r="T395" s="11" t="s">
        <v>116</v>
      </c>
      <c r="U395" s="11" t="s">
        <v>116</v>
      </c>
      <c r="V395" s="11" t="s">
        <v>115</v>
      </c>
      <c r="W395" s="11" t="s">
        <v>115</v>
      </c>
      <c r="X395" s="11" t="s">
        <v>116</v>
      </c>
      <c r="Y395" s="11" t="s">
        <v>116</v>
      </c>
      <c r="Z395" s="11" t="s">
        <v>116</v>
      </c>
      <c r="AA395" s="11" t="s">
        <v>116</v>
      </c>
      <c r="AB395" s="11" t="s">
        <v>116</v>
      </c>
      <c r="AC395" s="11" t="s">
        <v>116</v>
      </c>
      <c r="AD395" s="11" t="s">
        <v>116</v>
      </c>
      <c r="AE395" s="11" t="s">
        <v>115</v>
      </c>
      <c r="AF395" s="11" t="s">
        <v>116</v>
      </c>
      <c r="AG395" s="11" t="s">
        <v>116</v>
      </c>
      <c r="AH395" s="11" t="s">
        <v>116</v>
      </c>
      <c r="AI395" s="11" t="s">
        <v>116</v>
      </c>
      <c r="AJ395" s="11" t="s">
        <v>116</v>
      </c>
      <c r="AK395" s="11" t="s">
        <v>116</v>
      </c>
      <c r="AL395" s="11" t="s">
        <v>116</v>
      </c>
      <c r="AM395" s="11" t="s">
        <v>116</v>
      </c>
      <c r="AN395" s="11" t="s">
        <v>116</v>
      </c>
      <c r="AO395" s="11" t="s">
        <v>115</v>
      </c>
      <c r="AP395" s="11" t="s">
        <v>116</v>
      </c>
      <c r="AQ395" s="11" t="s">
        <v>116</v>
      </c>
      <c r="AR395" s="11" t="s">
        <v>116</v>
      </c>
      <c r="AS395" s="11" t="s">
        <v>116</v>
      </c>
      <c r="AT395" s="11" t="s">
        <v>116</v>
      </c>
      <c r="AU395" s="11" t="s">
        <v>116</v>
      </c>
      <c r="AV395" s="11" t="s">
        <v>116</v>
      </c>
      <c r="AW395" s="11" t="s">
        <v>116</v>
      </c>
      <c r="AX395" s="11" t="s">
        <v>116</v>
      </c>
      <c r="AY395" s="11" t="s">
        <v>116</v>
      </c>
      <c r="AZ395" s="11" t="s">
        <v>116</v>
      </c>
      <c r="BA395" s="11" t="s">
        <v>116</v>
      </c>
      <c r="BB395" s="11" t="s">
        <v>116</v>
      </c>
      <c r="BC395" s="11" t="s">
        <v>115</v>
      </c>
      <c r="BD395" s="11" t="s">
        <v>115</v>
      </c>
      <c r="BE395" s="11" t="s">
        <v>116</v>
      </c>
      <c r="BG395" s="1">
        <f t="shared" si="44"/>
        <v>11</v>
      </c>
    </row>
    <row r="396" spans="1:59" ht="20" customHeight="1" x14ac:dyDescent="0.15">
      <c r="A396" s="8" t="s">
        <v>194</v>
      </c>
      <c r="B396" s="12" t="s">
        <v>115</v>
      </c>
      <c r="C396" s="11" t="s">
        <v>116</v>
      </c>
      <c r="D396" s="11" t="s">
        <v>116</v>
      </c>
      <c r="E396" s="11" t="s">
        <v>116</v>
      </c>
      <c r="F396" s="11" t="s">
        <v>116</v>
      </c>
      <c r="G396" s="11" t="s">
        <v>116</v>
      </c>
      <c r="H396" s="11" t="s">
        <v>115</v>
      </c>
      <c r="I396" s="11" t="s">
        <v>116</v>
      </c>
      <c r="J396" s="11" t="s">
        <v>116</v>
      </c>
      <c r="K396" s="11" t="s">
        <v>116</v>
      </c>
      <c r="L396" s="11" t="s">
        <v>116</v>
      </c>
      <c r="M396" s="11" t="s">
        <v>115</v>
      </c>
      <c r="N396" s="11" t="s">
        <v>116</v>
      </c>
      <c r="O396" s="11" t="s">
        <v>115</v>
      </c>
      <c r="P396" s="11" t="s">
        <v>115</v>
      </c>
      <c r="Q396" s="11" t="s">
        <v>116</v>
      </c>
      <c r="R396" s="11" t="s">
        <v>115</v>
      </c>
      <c r="S396" s="11" t="s">
        <v>115</v>
      </c>
      <c r="T396" s="11" t="s">
        <v>116</v>
      </c>
      <c r="U396" s="11" t="s">
        <v>116</v>
      </c>
      <c r="V396" s="11" t="s">
        <v>115</v>
      </c>
      <c r="W396" s="11" t="s">
        <v>115</v>
      </c>
      <c r="X396" s="11" t="s">
        <v>116</v>
      </c>
      <c r="Y396" s="11" t="s">
        <v>116</v>
      </c>
      <c r="Z396" s="11" t="s">
        <v>116</v>
      </c>
      <c r="AA396" s="11" t="s">
        <v>116</v>
      </c>
      <c r="AB396" s="11" t="s">
        <v>116</v>
      </c>
      <c r="AC396" s="11" t="s">
        <v>116</v>
      </c>
      <c r="AD396" s="11" t="s">
        <v>116</v>
      </c>
      <c r="AE396" s="11" t="s">
        <v>115</v>
      </c>
      <c r="AF396" s="11" t="s">
        <v>116</v>
      </c>
      <c r="AG396" s="11" t="s">
        <v>116</v>
      </c>
      <c r="AH396" s="11" t="s">
        <v>116</v>
      </c>
      <c r="AI396" s="11" t="s">
        <v>116</v>
      </c>
      <c r="AJ396" s="11" t="s">
        <v>116</v>
      </c>
      <c r="AK396" s="11" t="s">
        <v>116</v>
      </c>
      <c r="AL396" s="11" t="s">
        <v>116</v>
      </c>
      <c r="AM396" s="11" t="s">
        <v>116</v>
      </c>
      <c r="AN396" s="11" t="s">
        <v>116</v>
      </c>
      <c r="AO396" s="11" t="s">
        <v>115</v>
      </c>
      <c r="AP396" s="11" t="s">
        <v>116</v>
      </c>
      <c r="AQ396" s="11" t="s">
        <v>116</v>
      </c>
      <c r="AR396" s="11" t="s">
        <v>116</v>
      </c>
      <c r="AS396" s="11" t="s">
        <v>116</v>
      </c>
      <c r="AT396" s="11" t="s">
        <v>116</v>
      </c>
      <c r="AU396" s="11" t="s">
        <v>116</v>
      </c>
      <c r="AV396" s="11" t="s">
        <v>116</v>
      </c>
      <c r="AW396" s="11" t="s">
        <v>116</v>
      </c>
      <c r="AX396" s="11" t="s">
        <v>116</v>
      </c>
      <c r="AY396" s="11" t="s">
        <v>116</v>
      </c>
      <c r="AZ396" s="11" t="s">
        <v>116</v>
      </c>
      <c r="BA396" s="11" t="s">
        <v>116</v>
      </c>
      <c r="BB396" s="11" t="s">
        <v>116</v>
      </c>
      <c r="BC396" s="11" t="s">
        <v>115</v>
      </c>
      <c r="BD396" s="11" t="s">
        <v>115</v>
      </c>
      <c r="BE396" s="11" t="s">
        <v>116</v>
      </c>
      <c r="BG396" s="1">
        <f t="shared" si="44"/>
        <v>13</v>
      </c>
    </row>
    <row r="397" spans="1:59" ht="20" customHeight="1" x14ac:dyDescent="0.15">
      <c r="A397" s="21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4"/>
      <c r="BG397" s="14"/>
    </row>
    <row r="398" spans="1:59" ht="20" customHeight="1" x14ac:dyDescent="0.15">
      <c r="A398" s="8" t="s">
        <v>449</v>
      </c>
      <c r="B398" s="12" t="s">
        <v>115</v>
      </c>
      <c r="C398" s="12" t="s">
        <v>116</v>
      </c>
      <c r="D398" s="12" t="s">
        <v>116</v>
      </c>
      <c r="E398" s="12" t="s">
        <v>116</v>
      </c>
      <c r="F398" s="12" t="s">
        <v>116</v>
      </c>
      <c r="G398" s="12" t="s">
        <v>116</v>
      </c>
      <c r="H398" s="12" t="s">
        <v>115</v>
      </c>
      <c r="I398" s="12" t="s">
        <v>116</v>
      </c>
      <c r="J398" s="12" t="s">
        <v>116</v>
      </c>
      <c r="K398" s="12" t="s">
        <v>116</v>
      </c>
      <c r="L398" s="12" t="s">
        <v>116</v>
      </c>
      <c r="M398" s="12" t="s">
        <v>116</v>
      </c>
      <c r="N398" s="12" t="s">
        <v>116</v>
      </c>
      <c r="O398" s="12" t="s">
        <v>116</v>
      </c>
      <c r="P398" s="12" t="s">
        <v>116</v>
      </c>
      <c r="Q398" s="12" t="s">
        <v>116</v>
      </c>
      <c r="R398" s="12" t="s">
        <v>115</v>
      </c>
      <c r="S398" s="12" t="s">
        <v>115</v>
      </c>
      <c r="T398" s="12" t="s">
        <v>116</v>
      </c>
      <c r="U398" s="12" t="s">
        <v>116</v>
      </c>
      <c r="V398" s="12" t="s">
        <v>116</v>
      </c>
      <c r="W398" s="12" t="s">
        <v>116</v>
      </c>
      <c r="X398" s="12" t="s">
        <v>116</v>
      </c>
      <c r="Y398" s="12" t="s">
        <v>116</v>
      </c>
      <c r="Z398" s="12" t="s">
        <v>115</v>
      </c>
      <c r="AA398" s="12" t="s">
        <v>116</v>
      </c>
      <c r="AB398" s="12" t="s">
        <v>115</v>
      </c>
      <c r="AC398" s="12" t="s">
        <v>115</v>
      </c>
      <c r="AD398" s="12" t="s">
        <v>116</v>
      </c>
      <c r="AE398" s="12" t="s">
        <v>115</v>
      </c>
      <c r="AF398" s="12" t="s">
        <v>116</v>
      </c>
      <c r="AG398" s="12" t="s">
        <v>115</v>
      </c>
      <c r="AH398" s="12" t="s">
        <v>116</v>
      </c>
      <c r="AI398" s="12" t="s">
        <v>116</v>
      </c>
      <c r="AJ398" s="12" t="s">
        <v>116</v>
      </c>
      <c r="AK398" s="12" t="s">
        <v>116</v>
      </c>
      <c r="AL398" s="12" t="s">
        <v>116</v>
      </c>
      <c r="AM398" s="12" t="s">
        <v>116</v>
      </c>
      <c r="AN398" s="12" t="s">
        <v>116</v>
      </c>
      <c r="AO398" s="12" t="s">
        <v>115</v>
      </c>
      <c r="AP398" s="12" t="s">
        <v>116</v>
      </c>
      <c r="AQ398" s="12" t="s">
        <v>116</v>
      </c>
      <c r="AR398" s="12" t="s">
        <v>116</v>
      </c>
      <c r="AS398" s="12" t="s">
        <v>116</v>
      </c>
      <c r="AT398" s="12" t="s">
        <v>116</v>
      </c>
      <c r="AU398" s="12" t="s">
        <v>116</v>
      </c>
      <c r="AV398" s="12" t="s">
        <v>116</v>
      </c>
      <c r="AW398" s="12" t="s">
        <v>116</v>
      </c>
      <c r="AX398" s="12" t="s">
        <v>116</v>
      </c>
      <c r="AY398" s="12" t="s">
        <v>116</v>
      </c>
      <c r="AZ398" s="12" t="s">
        <v>116</v>
      </c>
      <c r="BA398" s="12" t="s">
        <v>116</v>
      </c>
      <c r="BB398" s="12" t="s">
        <v>116</v>
      </c>
      <c r="BC398" s="12" t="s">
        <v>115</v>
      </c>
      <c r="BD398" s="12" t="s">
        <v>115</v>
      </c>
      <c r="BE398" s="12" t="s">
        <v>116</v>
      </c>
      <c r="BG398" s="1">
        <f t="shared" si="43"/>
        <v>12</v>
      </c>
    </row>
    <row r="399" spans="1:59" ht="20" customHeight="1" x14ac:dyDescent="0.15">
      <c r="A399" s="8" t="s">
        <v>450</v>
      </c>
      <c r="B399" s="12" t="s">
        <v>115</v>
      </c>
      <c r="C399" s="12" t="s">
        <v>116</v>
      </c>
      <c r="D399" s="12" t="s">
        <v>116</v>
      </c>
      <c r="E399" s="12" t="s">
        <v>116</v>
      </c>
      <c r="F399" s="12" t="s">
        <v>116</v>
      </c>
      <c r="G399" s="12" t="s">
        <v>116</v>
      </c>
      <c r="H399" s="12" t="s">
        <v>115</v>
      </c>
      <c r="I399" s="12" t="s">
        <v>115</v>
      </c>
      <c r="J399" s="12" t="s">
        <v>116</v>
      </c>
      <c r="K399" s="12" t="s">
        <v>116</v>
      </c>
      <c r="L399" s="12" t="s">
        <v>116</v>
      </c>
      <c r="M399" s="12" t="s">
        <v>115</v>
      </c>
      <c r="N399" s="12" t="s">
        <v>116</v>
      </c>
      <c r="O399" s="12" t="s">
        <v>115</v>
      </c>
      <c r="P399" s="12" t="s">
        <v>116</v>
      </c>
      <c r="Q399" s="12" t="s">
        <v>115</v>
      </c>
      <c r="R399" s="12" t="s">
        <v>115</v>
      </c>
      <c r="S399" s="12" t="s">
        <v>115</v>
      </c>
      <c r="T399" s="12" t="s">
        <v>115</v>
      </c>
      <c r="U399" s="12" t="s">
        <v>116</v>
      </c>
      <c r="V399" s="12" t="s">
        <v>116</v>
      </c>
      <c r="W399" s="12" t="s">
        <v>116</v>
      </c>
      <c r="X399" s="12" t="s">
        <v>116</v>
      </c>
      <c r="Y399" s="12" t="s">
        <v>116</v>
      </c>
      <c r="Z399" s="12" t="s">
        <v>115</v>
      </c>
      <c r="AA399" s="12" t="s">
        <v>116</v>
      </c>
      <c r="AB399" s="12" t="s">
        <v>115</v>
      </c>
      <c r="AC399" s="12" t="s">
        <v>116</v>
      </c>
      <c r="AD399" s="12" t="s">
        <v>116</v>
      </c>
      <c r="AE399" s="12" t="s">
        <v>115</v>
      </c>
      <c r="AF399" s="12" t="s">
        <v>116</v>
      </c>
      <c r="AG399" s="12" t="s">
        <v>115</v>
      </c>
      <c r="AH399" s="12" t="s">
        <v>116</v>
      </c>
      <c r="AI399" s="12" t="s">
        <v>116</v>
      </c>
      <c r="AJ399" s="12" t="s">
        <v>116</v>
      </c>
      <c r="AK399" s="12" t="s">
        <v>116</v>
      </c>
      <c r="AL399" s="12" t="s">
        <v>116</v>
      </c>
      <c r="AM399" s="12" t="s">
        <v>116</v>
      </c>
      <c r="AN399" s="12" t="s">
        <v>116</v>
      </c>
      <c r="AO399" s="12" t="s">
        <v>115</v>
      </c>
      <c r="AP399" s="12" t="s">
        <v>116</v>
      </c>
      <c r="AQ399" s="12" t="s">
        <v>116</v>
      </c>
      <c r="AR399" s="12" t="s">
        <v>116</v>
      </c>
      <c r="AS399" s="12" t="s">
        <v>116</v>
      </c>
      <c r="AT399" s="12" t="s">
        <v>116</v>
      </c>
      <c r="AU399" s="12" t="s">
        <v>116</v>
      </c>
      <c r="AV399" s="12" t="s">
        <v>116</v>
      </c>
      <c r="AW399" s="12" t="s">
        <v>116</v>
      </c>
      <c r="AX399" s="12" t="s">
        <v>116</v>
      </c>
      <c r="AY399" s="12" t="s">
        <v>116</v>
      </c>
      <c r="AZ399" s="12" t="s">
        <v>116</v>
      </c>
      <c r="BA399" s="12" t="s">
        <v>116</v>
      </c>
      <c r="BB399" s="12" t="s">
        <v>116</v>
      </c>
      <c r="BC399" s="12" t="s">
        <v>115</v>
      </c>
      <c r="BD399" s="12" t="s">
        <v>115</v>
      </c>
      <c r="BE399" s="12" t="s">
        <v>116</v>
      </c>
      <c r="BG399" s="1">
        <f t="shared" ref="BG399:BG406" si="45">COUNTIF(B399:BE399,"F")</f>
        <v>16</v>
      </c>
    </row>
    <row r="400" spans="1:59" ht="20" customHeight="1" x14ac:dyDescent="0.15">
      <c r="A400" s="8" t="s">
        <v>451</v>
      </c>
      <c r="B400" s="12" t="s">
        <v>115</v>
      </c>
      <c r="C400" s="12" t="s">
        <v>116</v>
      </c>
      <c r="D400" s="12" t="s">
        <v>116</v>
      </c>
      <c r="E400" s="12" t="s">
        <v>116</v>
      </c>
      <c r="F400" s="12" t="s">
        <v>116</v>
      </c>
      <c r="G400" s="12" t="s">
        <v>116</v>
      </c>
      <c r="H400" s="12" t="s">
        <v>115</v>
      </c>
      <c r="I400" s="12" t="s">
        <v>116</v>
      </c>
      <c r="J400" s="12" t="s">
        <v>116</v>
      </c>
      <c r="K400" s="12" t="s">
        <v>116</v>
      </c>
      <c r="L400" s="12" t="s">
        <v>116</v>
      </c>
      <c r="M400" s="12" t="s">
        <v>116</v>
      </c>
      <c r="N400" s="12" t="s">
        <v>116</v>
      </c>
      <c r="O400" s="12" t="s">
        <v>115</v>
      </c>
      <c r="P400" s="12" t="s">
        <v>116</v>
      </c>
      <c r="Q400" s="12" t="s">
        <v>116</v>
      </c>
      <c r="R400" s="12" t="s">
        <v>115</v>
      </c>
      <c r="S400" s="12" t="s">
        <v>115</v>
      </c>
      <c r="T400" s="12" t="s">
        <v>116</v>
      </c>
      <c r="U400" s="12" t="s">
        <v>116</v>
      </c>
      <c r="V400" s="12" t="s">
        <v>116</v>
      </c>
      <c r="W400" s="12" t="s">
        <v>116</v>
      </c>
      <c r="X400" s="12" t="s">
        <v>116</v>
      </c>
      <c r="Y400" s="12" t="s">
        <v>116</v>
      </c>
      <c r="Z400" s="12" t="s">
        <v>115</v>
      </c>
      <c r="AA400" s="12" t="s">
        <v>116</v>
      </c>
      <c r="AB400" s="12" t="s">
        <v>115</v>
      </c>
      <c r="AC400" s="12" t="s">
        <v>115</v>
      </c>
      <c r="AD400" s="12" t="s">
        <v>116</v>
      </c>
      <c r="AE400" s="12" t="s">
        <v>115</v>
      </c>
      <c r="AF400" s="12" t="s">
        <v>116</v>
      </c>
      <c r="AG400" s="12" t="s">
        <v>115</v>
      </c>
      <c r="AH400" s="12" t="s">
        <v>116</v>
      </c>
      <c r="AI400" s="12" t="s">
        <v>116</v>
      </c>
      <c r="AJ400" s="12" t="s">
        <v>116</v>
      </c>
      <c r="AK400" s="12" t="s">
        <v>116</v>
      </c>
      <c r="AL400" s="12" t="s">
        <v>115</v>
      </c>
      <c r="AM400" s="12" t="s">
        <v>116</v>
      </c>
      <c r="AN400" s="12" t="s">
        <v>116</v>
      </c>
      <c r="AO400" s="12" t="s">
        <v>115</v>
      </c>
      <c r="AP400" s="12" t="s">
        <v>116</v>
      </c>
      <c r="AQ400" s="12" t="s">
        <v>116</v>
      </c>
      <c r="AR400" s="12" t="s">
        <v>116</v>
      </c>
      <c r="AS400" s="12" t="s">
        <v>116</v>
      </c>
      <c r="AT400" s="12" t="s">
        <v>116</v>
      </c>
      <c r="AU400" s="12" t="s">
        <v>116</v>
      </c>
      <c r="AV400" s="12" t="s">
        <v>116</v>
      </c>
      <c r="AW400" s="12" t="s">
        <v>116</v>
      </c>
      <c r="AX400" s="12" t="s">
        <v>116</v>
      </c>
      <c r="AY400" s="12" t="s">
        <v>116</v>
      </c>
      <c r="AZ400" s="12" t="s">
        <v>116</v>
      </c>
      <c r="BA400" s="12" t="s">
        <v>116</v>
      </c>
      <c r="BB400" s="12" t="s">
        <v>116</v>
      </c>
      <c r="BC400" s="12" t="s">
        <v>115</v>
      </c>
      <c r="BD400" s="12" t="s">
        <v>115</v>
      </c>
      <c r="BE400" s="12" t="s">
        <v>116</v>
      </c>
      <c r="BG400" s="1">
        <f t="shared" si="45"/>
        <v>14</v>
      </c>
    </row>
    <row r="401" spans="1:59" ht="20" customHeight="1" x14ac:dyDescent="0.15">
      <c r="A401" s="8" t="s">
        <v>452</v>
      </c>
      <c r="B401" s="12" t="s">
        <v>115</v>
      </c>
      <c r="C401" s="12" t="s">
        <v>116</v>
      </c>
      <c r="D401" s="12" t="s">
        <v>116</v>
      </c>
      <c r="E401" s="12" t="s">
        <v>116</v>
      </c>
      <c r="F401" s="12" t="s">
        <v>116</v>
      </c>
      <c r="G401" s="12" t="s">
        <v>116</v>
      </c>
      <c r="H401" s="12" t="s">
        <v>115</v>
      </c>
      <c r="I401" s="12" t="s">
        <v>116</v>
      </c>
      <c r="J401" s="12" t="s">
        <v>116</v>
      </c>
      <c r="K401" s="12" t="s">
        <v>116</v>
      </c>
      <c r="L401" s="12" t="s">
        <v>116</v>
      </c>
      <c r="M401" s="12" t="s">
        <v>116</v>
      </c>
      <c r="N401" s="12" t="s">
        <v>116</v>
      </c>
      <c r="O401" s="12" t="s">
        <v>116</v>
      </c>
      <c r="P401" s="12" t="s">
        <v>116</v>
      </c>
      <c r="Q401" s="12" t="s">
        <v>116</v>
      </c>
      <c r="R401" s="12" t="s">
        <v>115</v>
      </c>
      <c r="S401" s="12" t="s">
        <v>115</v>
      </c>
      <c r="T401" s="12" t="s">
        <v>115</v>
      </c>
      <c r="U401" s="12" t="s">
        <v>116</v>
      </c>
      <c r="V401" s="12" t="s">
        <v>115</v>
      </c>
      <c r="W401" s="12" t="s">
        <v>116</v>
      </c>
      <c r="X401" s="12" t="s">
        <v>116</v>
      </c>
      <c r="Y401" s="12" t="s">
        <v>116</v>
      </c>
      <c r="Z401" s="12" t="s">
        <v>115</v>
      </c>
      <c r="AA401" s="12" t="s">
        <v>116</v>
      </c>
      <c r="AB401" s="12" t="s">
        <v>115</v>
      </c>
      <c r="AC401" s="12" t="s">
        <v>115</v>
      </c>
      <c r="AD401" s="12" t="s">
        <v>116</v>
      </c>
      <c r="AE401" s="12" t="s">
        <v>115</v>
      </c>
      <c r="AF401" s="12" t="s">
        <v>116</v>
      </c>
      <c r="AG401" s="12" t="s">
        <v>116</v>
      </c>
      <c r="AH401" s="12" t="s">
        <v>116</v>
      </c>
      <c r="AI401" s="12" t="s">
        <v>116</v>
      </c>
      <c r="AJ401" s="12" t="s">
        <v>116</v>
      </c>
      <c r="AK401" s="12" t="s">
        <v>116</v>
      </c>
      <c r="AL401" s="12" t="s">
        <v>116</v>
      </c>
      <c r="AM401" s="12" t="s">
        <v>116</v>
      </c>
      <c r="AN401" s="12" t="s">
        <v>116</v>
      </c>
      <c r="AO401" s="12" t="s">
        <v>115</v>
      </c>
      <c r="AP401" s="12" t="s">
        <v>115</v>
      </c>
      <c r="AQ401" s="12" t="s">
        <v>116</v>
      </c>
      <c r="AR401" s="12" t="s">
        <v>116</v>
      </c>
      <c r="AS401" s="12" t="s">
        <v>116</v>
      </c>
      <c r="AT401" s="12" t="s">
        <v>116</v>
      </c>
      <c r="AU401" s="12" t="s">
        <v>116</v>
      </c>
      <c r="AV401" s="12" t="s">
        <v>116</v>
      </c>
      <c r="AW401" s="12" t="s">
        <v>116</v>
      </c>
      <c r="AX401" s="12" t="s">
        <v>116</v>
      </c>
      <c r="AY401" s="12" t="s">
        <v>116</v>
      </c>
      <c r="AZ401" s="12" t="s">
        <v>116</v>
      </c>
      <c r="BA401" s="12" t="s">
        <v>116</v>
      </c>
      <c r="BB401" s="12" t="s">
        <v>116</v>
      </c>
      <c r="BC401" s="12" t="s">
        <v>115</v>
      </c>
      <c r="BD401" s="12" t="s">
        <v>115</v>
      </c>
      <c r="BE401" s="12" t="s">
        <v>116</v>
      </c>
      <c r="BG401" s="1">
        <f t="shared" si="45"/>
        <v>14</v>
      </c>
    </row>
    <row r="402" spans="1:59" ht="20" customHeight="1" x14ac:dyDescent="0.15">
      <c r="A402" s="8" t="s">
        <v>453</v>
      </c>
      <c r="B402" s="12" t="s">
        <v>115</v>
      </c>
      <c r="C402" s="12" t="s">
        <v>116</v>
      </c>
      <c r="D402" s="12" t="s">
        <v>116</v>
      </c>
      <c r="E402" s="12" t="s">
        <v>116</v>
      </c>
      <c r="F402" s="12" t="s">
        <v>116</v>
      </c>
      <c r="G402" s="12" t="s">
        <v>116</v>
      </c>
      <c r="H402" s="12" t="s">
        <v>115</v>
      </c>
      <c r="I402" s="12" t="s">
        <v>116</v>
      </c>
      <c r="J402" s="12" t="s">
        <v>116</v>
      </c>
      <c r="K402" s="12" t="s">
        <v>116</v>
      </c>
      <c r="L402" s="12" t="s">
        <v>116</v>
      </c>
      <c r="M402" s="12" t="s">
        <v>116</v>
      </c>
      <c r="N402" s="12" t="s">
        <v>116</v>
      </c>
      <c r="O402" s="12" t="s">
        <v>116</v>
      </c>
      <c r="P402" s="12" t="s">
        <v>116</v>
      </c>
      <c r="Q402" s="12" t="s">
        <v>116</v>
      </c>
      <c r="R402" s="12" t="s">
        <v>115</v>
      </c>
      <c r="S402" s="12" t="s">
        <v>115</v>
      </c>
      <c r="T402" s="12" t="s">
        <v>116</v>
      </c>
      <c r="U402" s="12" t="s">
        <v>116</v>
      </c>
      <c r="V402" s="12" t="s">
        <v>116</v>
      </c>
      <c r="W402" s="12" t="s">
        <v>116</v>
      </c>
      <c r="X402" s="12" t="s">
        <v>116</v>
      </c>
      <c r="Y402" s="12" t="s">
        <v>116</v>
      </c>
      <c r="Z402" s="12" t="s">
        <v>115</v>
      </c>
      <c r="AA402" s="12" t="s">
        <v>116</v>
      </c>
      <c r="AB402" s="12" t="s">
        <v>115</v>
      </c>
      <c r="AC402" s="12" t="s">
        <v>115</v>
      </c>
      <c r="AD402" s="12" t="s">
        <v>116</v>
      </c>
      <c r="AE402" s="12" t="s">
        <v>115</v>
      </c>
      <c r="AF402" s="12" t="s">
        <v>116</v>
      </c>
      <c r="AG402" s="12" t="s">
        <v>115</v>
      </c>
      <c r="AH402" s="12" t="s">
        <v>116</v>
      </c>
      <c r="AI402" s="12" t="s">
        <v>116</v>
      </c>
      <c r="AJ402" s="12" t="s">
        <v>116</v>
      </c>
      <c r="AK402" s="12" t="s">
        <v>116</v>
      </c>
      <c r="AL402" s="12" t="s">
        <v>116</v>
      </c>
      <c r="AM402" s="12" t="s">
        <v>116</v>
      </c>
      <c r="AN402" s="12" t="s">
        <v>116</v>
      </c>
      <c r="AO402" s="12" t="s">
        <v>115</v>
      </c>
      <c r="AP402" s="12" t="s">
        <v>116</v>
      </c>
      <c r="AQ402" s="12" t="s">
        <v>116</v>
      </c>
      <c r="AR402" s="12" t="s">
        <v>116</v>
      </c>
      <c r="AS402" s="12" t="s">
        <v>116</v>
      </c>
      <c r="AT402" s="12" t="s">
        <v>116</v>
      </c>
      <c r="AU402" s="12" t="s">
        <v>116</v>
      </c>
      <c r="AV402" s="12" t="s">
        <v>116</v>
      </c>
      <c r="AW402" s="12" t="s">
        <v>116</v>
      </c>
      <c r="AX402" s="12" t="s">
        <v>116</v>
      </c>
      <c r="AY402" s="12" t="s">
        <v>116</v>
      </c>
      <c r="AZ402" s="12" t="s">
        <v>116</v>
      </c>
      <c r="BA402" s="12" t="s">
        <v>116</v>
      </c>
      <c r="BB402" s="12" t="s">
        <v>116</v>
      </c>
      <c r="BC402" s="12" t="s">
        <v>115</v>
      </c>
      <c r="BD402" s="12" t="s">
        <v>115</v>
      </c>
      <c r="BE402" s="12" t="s">
        <v>116</v>
      </c>
      <c r="BG402" s="1">
        <f t="shared" si="45"/>
        <v>12</v>
      </c>
    </row>
    <row r="403" spans="1:59" ht="20" customHeight="1" x14ac:dyDescent="0.15">
      <c r="A403" s="8" t="s">
        <v>142</v>
      </c>
      <c r="B403" s="12" t="s">
        <v>115</v>
      </c>
      <c r="C403" s="12" t="s">
        <v>116</v>
      </c>
      <c r="D403" s="12" t="s">
        <v>116</v>
      </c>
      <c r="E403" s="12" t="s">
        <v>116</v>
      </c>
      <c r="F403" s="12" t="s">
        <v>116</v>
      </c>
      <c r="G403" s="12" t="s">
        <v>116</v>
      </c>
      <c r="H403" s="12" t="s">
        <v>115</v>
      </c>
      <c r="I403" s="12" t="s">
        <v>115</v>
      </c>
      <c r="J403" s="12" t="s">
        <v>116</v>
      </c>
      <c r="K403" s="12" t="s">
        <v>116</v>
      </c>
      <c r="L403" s="12" t="s">
        <v>116</v>
      </c>
      <c r="M403" s="12" t="s">
        <v>116</v>
      </c>
      <c r="N403" s="12" t="s">
        <v>116</v>
      </c>
      <c r="O403" s="12" t="s">
        <v>116</v>
      </c>
      <c r="P403" s="12" t="s">
        <v>116</v>
      </c>
      <c r="Q403" s="12" t="s">
        <v>116</v>
      </c>
      <c r="R403" s="12" t="s">
        <v>115</v>
      </c>
      <c r="S403" s="12" t="s">
        <v>115</v>
      </c>
      <c r="T403" s="12" t="s">
        <v>116</v>
      </c>
      <c r="U403" s="12" t="s">
        <v>116</v>
      </c>
      <c r="V403" s="12" t="s">
        <v>116</v>
      </c>
      <c r="W403" s="12" t="s">
        <v>116</v>
      </c>
      <c r="X403" s="12" t="s">
        <v>116</v>
      </c>
      <c r="Y403" s="12" t="s">
        <v>116</v>
      </c>
      <c r="Z403" s="12" t="s">
        <v>115</v>
      </c>
      <c r="AA403" s="12" t="s">
        <v>116</v>
      </c>
      <c r="AB403" s="12" t="s">
        <v>115</v>
      </c>
      <c r="AC403" s="12" t="s">
        <v>115</v>
      </c>
      <c r="AD403" s="12" t="s">
        <v>116</v>
      </c>
      <c r="AE403" s="12" t="s">
        <v>115</v>
      </c>
      <c r="AF403" s="12" t="s">
        <v>116</v>
      </c>
      <c r="AG403" s="12" t="s">
        <v>115</v>
      </c>
      <c r="AH403" s="12" t="s">
        <v>116</v>
      </c>
      <c r="AI403" s="12" t="s">
        <v>116</v>
      </c>
      <c r="AJ403" s="12" t="s">
        <v>116</v>
      </c>
      <c r="AK403" s="12" t="s">
        <v>116</v>
      </c>
      <c r="AL403" s="12" t="s">
        <v>116</v>
      </c>
      <c r="AM403" s="12" t="s">
        <v>116</v>
      </c>
      <c r="AN403" s="12" t="s">
        <v>116</v>
      </c>
      <c r="AO403" s="12" t="s">
        <v>115</v>
      </c>
      <c r="AP403" s="12" t="s">
        <v>116</v>
      </c>
      <c r="AQ403" s="12" t="s">
        <v>116</v>
      </c>
      <c r="AR403" s="12" t="s">
        <v>116</v>
      </c>
      <c r="AS403" s="12" t="s">
        <v>116</v>
      </c>
      <c r="AT403" s="12" t="s">
        <v>116</v>
      </c>
      <c r="AU403" s="12" t="s">
        <v>116</v>
      </c>
      <c r="AV403" s="12" t="s">
        <v>116</v>
      </c>
      <c r="AW403" s="12" t="s">
        <v>116</v>
      </c>
      <c r="AX403" s="12" t="s">
        <v>116</v>
      </c>
      <c r="AY403" s="12" t="s">
        <v>116</v>
      </c>
      <c r="AZ403" s="12" t="s">
        <v>116</v>
      </c>
      <c r="BA403" s="12" t="s">
        <v>116</v>
      </c>
      <c r="BB403" s="12" t="s">
        <v>116</v>
      </c>
      <c r="BC403" s="12" t="s">
        <v>115</v>
      </c>
      <c r="BD403" s="12" t="s">
        <v>115</v>
      </c>
      <c r="BE403" s="12" t="s">
        <v>116</v>
      </c>
      <c r="BG403" s="1">
        <f t="shared" si="45"/>
        <v>13</v>
      </c>
    </row>
    <row r="404" spans="1:59" ht="20" customHeight="1" x14ac:dyDescent="0.15">
      <c r="A404" s="8" t="s">
        <v>454</v>
      </c>
      <c r="B404" s="12" t="s">
        <v>115</v>
      </c>
      <c r="C404" s="12" t="s">
        <v>116</v>
      </c>
      <c r="D404" s="12" t="s">
        <v>116</v>
      </c>
      <c r="E404" s="12" t="s">
        <v>116</v>
      </c>
      <c r="F404" s="12" t="s">
        <v>116</v>
      </c>
      <c r="G404" s="12" t="s">
        <v>116</v>
      </c>
      <c r="H404" s="12" t="s">
        <v>115</v>
      </c>
      <c r="I404" s="12" t="s">
        <v>115</v>
      </c>
      <c r="J404" s="12" t="s">
        <v>116</v>
      </c>
      <c r="K404" s="12" t="s">
        <v>116</v>
      </c>
      <c r="L404" s="12" t="s">
        <v>116</v>
      </c>
      <c r="M404" s="12" t="s">
        <v>116</v>
      </c>
      <c r="N404" s="12" t="s">
        <v>116</v>
      </c>
      <c r="O404" s="12" t="s">
        <v>116</v>
      </c>
      <c r="P404" s="12" t="s">
        <v>116</v>
      </c>
      <c r="Q404" s="12" t="s">
        <v>116</v>
      </c>
      <c r="R404" s="12" t="s">
        <v>115</v>
      </c>
      <c r="S404" s="12" t="s">
        <v>115</v>
      </c>
      <c r="T404" s="12" t="s">
        <v>116</v>
      </c>
      <c r="U404" s="12" t="s">
        <v>116</v>
      </c>
      <c r="V404" s="12" t="s">
        <v>116</v>
      </c>
      <c r="W404" s="12" t="s">
        <v>116</v>
      </c>
      <c r="X404" s="12" t="s">
        <v>116</v>
      </c>
      <c r="Y404" s="12" t="s">
        <v>115</v>
      </c>
      <c r="Z404" s="12" t="s">
        <v>115</v>
      </c>
      <c r="AA404" s="12" t="s">
        <v>116</v>
      </c>
      <c r="AB404" s="12" t="s">
        <v>115</v>
      </c>
      <c r="AC404" s="12" t="s">
        <v>115</v>
      </c>
      <c r="AD404" s="12" t="s">
        <v>116</v>
      </c>
      <c r="AE404" s="12" t="s">
        <v>115</v>
      </c>
      <c r="AF404" s="12" t="s">
        <v>116</v>
      </c>
      <c r="AG404" s="12" t="s">
        <v>115</v>
      </c>
      <c r="AH404" s="12" t="s">
        <v>116</v>
      </c>
      <c r="AI404" s="12" t="s">
        <v>116</v>
      </c>
      <c r="AJ404" s="12" t="s">
        <v>116</v>
      </c>
      <c r="AK404" s="12" t="s">
        <v>116</v>
      </c>
      <c r="AL404" s="12" t="s">
        <v>116</v>
      </c>
      <c r="AM404" s="12" t="s">
        <v>116</v>
      </c>
      <c r="AN404" s="12" t="s">
        <v>116</v>
      </c>
      <c r="AO404" s="12" t="s">
        <v>115</v>
      </c>
      <c r="AP404" s="12" t="s">
        <v>116</v>
      </c>
      <c r="AQ404" s="12" t="s">
        <v>115</v>
      </c>
      <c r="AR404" s="12" t="s">
        <v>116</v>
      </c>
      <c r="AS404" s="12" t="s">
        <v>116</v>
      </c>
      <c r="AT404" s="12" t="s">
        <v>116</v>
      </c>
      <c r="AU404" s="12" t="s">
        <v>116</v>
      </c>
      <c r="AV404" s="12" t="s">
        <v>116</v>
      </c>
      <c r="AW404" s="12" t="s">
        <v>116</v>
      </c>
      <c r="AX404" s="12" t="s">
        <v>116</v>
      </c>
      <c r="AY404" s="12" t="s">
        <v>116</v>
      </c>
      <c r="AZ404" s="12" t="s">
        <v>116</v>
      </c>
      <c r="BA404" s="12" t="s">
        <v>116</v>
      </c>
      <c r="BB404" s="12" t="s">
        <v>116</v>
      </c>
      <c r="BC404" s="12" t="s">
        <v>115</v>
      </c>
      <c r="BD404" s="12" t="s">
        <v>115</v>
      </c>
      <c r="BE404" s="12" t="s">
        <v>116</v>
      </c>
      <c r="BG404" s="1">
        <f t="shared" si="45"/>
        <v>15</v>
      </c>
    </row>
    <row r="405" spans="1:59" ht="20" customHeight="1" x14ac:dyDescent="0.15">
      <c r="A405" s="21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4"/>
      <c r="BG405" s="14"/>
    </row>
    <row r="406" spans="1:59" ht="20" customHeight="1" x14ac:dyDescent="0.15">
      <c r="A406" s="8" t="s">
        <v>455</v>
      </c>
      <c r="B406" s="12" t="s">
        <v>115</v>
      </c>
      <c r="C406" s="12" t="s">
        <v>116</v>
      </c>
      <c r="D406" s="12" t="s">
        <v>116</v>
      </c>
      <c r="E406" s="12" t="s">
        <v>116</v>
      </c>
      <c r="F406" s="12" t="s">
        <v>116</v>
      </c>
      <c r="G406" s="12" t="s">
        <v>116</v>
      </c>
      <c r="H406" s="12" t="s">
        <v>115</v>
      </c>
      <c r="I406" s="12" t="s">
        <v>115</v>
      </c>
      <c r="J406" s="12" t="s">
        <v>116</v>
      </c>
      <c r="K406" s="12" t="s">
        <v>115</v>
      </c>
      <c r="L406" s="12" t="s">
        <v>116</v>
      </c>
      <c r="M406" s="12" t="s">
        <v>116</v>
      </c>
      <c r="N406" s="12" t="s">
        <v>116</v>
      </c>
      <c r="O406" s="12" t="s">
        <v>115</v>
      </c>
      <c r="P406" s="12" t="s">
        <v>116</v>
      </c>
      <c r="Q406" s="12" t="s">
        <v>116</v>
      </c>
      <c r="R406" s="12" t="s">
        <v>115</v>
      </c>
      <c r="S406" s="12" t="s">
        <v>115</v>
      </c>
      <c r="T406" s="12" t="s">
        <v>116</v>
      </c>
      <c r="U406" s="12" t="s">
        <v>116</v>
      </c>
      <c r="V406" s="12" t="s">
        <v>116</v>
      </c>
      <c r="W406" s="12" t="s">
        <v>116</v>
      </c>
      <c r="X406" s="12" t="s">
        <v>116</v>
      </c>
      <c r="Y406" s="12" t="s">
        <v>116</v>
      </c>
      <c r="Z406" s="12" t="s">
        <v>116</v>
      </c>
      <c r="AA406" s="12" t="s">
        <v>116</v>
      </c>
      <c r="AB406" s="12" t="s">
        <v>115</v>
      </c>
      <c r="AC406" s="12" t="s">
        <v>116</v>
      </c>
      <c r="AD406" s="12" t="s">
        <v>116</v>
      </c>
      <c r="AE406" s="12" t="s">
        <v>116</v>
      </c>
      <c r="AF406" s="12" t="s">
        <v>116</v>
      </c>
      <c r="AG406" s="12" t="s">
        <v>115</v>
      </c>
      <c r="AH406" s="12" t="s">
        <v>115</v>
      </c>
      <c r="AI406" s="12" t="s">
        <v>116</v>
      </c>
      <c r="AJ406" s="12" t="s">
        <v>116</v>
      </c>
      <c r="AK406" s="12" t="s">
        <v>116</v>
      </c>
      <c r="AL406" s="12" t="s">
        <v>116</v>
      </c>
      <c r="AM406" s="12" t="s">
        <v>116</v>
      </c>
      <c r="AN406" s="12" t="s">
        <v>116</v>
      </c>
      <c r="AO406" s="12" t="s">
        <v>115</v>
      </c>
      <c r="AP406" s="12" t="s">
        <v>115</v>
      </c>
      <c r="AQ406" s="12" t="s">
        <v>116</v>
      </c>
      <c r="AR406" s="12" t="s">
        <v>116</v>
      </c>
      <c r="AS406" s="12" t="s">
        <v>116</v>
      </c>
      <c r="AT406" s="12" t="s">
        <v>116</v>
      </c>
      <c r="AU406" s="12" t="s">
        <v>116</v>
      </c>
      <c r="AV406" s="12" t="s">
        <v>116</v>
      </c>
      <c r="AW406" s="12" t="s">
        <v>116</v>
      </c>
      <c r="AX406" s="12" t="s">
        <v>116</v>
      </c>
      <c r="AY406" s="12" t="s">
        <v>116</v>
      </c>
      <c r="AZ406" s="12" t="s">
        <v>116</v>
      </c>
      <c r="BA406" s="12" t="s">
        <v>116</v>
      </c>
      <c r="BB406" s="12" t="s">
        <v>116</v>
      </c>
      <c r="BC406" s="12" t="s">
        <v>116</v>
      </c>
      <c r="BD406" s="12" t="s">
        <v>115</v>
      </c>
      <c r="BE406" s="12" t="s">
        <v>116</v>
      </c>
      <c r="BG406" s="1">
        <f t="shared" si="45"/>
        <v>13</v>
      </c>
    </row>
    <row r="407" spans="1:59" ht="20" customHeight="1" x14ac:dyDescent="0.15">
      <c r="A407" s="8" t="s">
        <v>456</v>
      </c>
      <c r="B407" s="12" t="s">
        <v>115</v>
      </c>
      <c r="C407" s="12" t="s">
        <v>116</v>
      </c>
      <c r="D407" s="12" t="s">
        <v>116</v>
      </c>
      <c r="E407" s="12" t="s">
        <v>116</v>
      </c>
      <c r="F407" s="12" t="s">
        <v>116</v>
      </c>
      <c r="G407" s="12" t="s">
        <v>116</v>
      </c>
      <c r="H407" s="12" t="s">
        <v>115</v>
      </c>
      <c r="I407" s="12" t="s">
        <v>116</v>
      </c>
      <c r="J407" s="12" t="s">
        <v>116</v>
      </c>
      <c r="K407" s="12" t="s">
        <v>115</v>
      </c>
      <c r="L407" s="12" t="s">
        <v>116</v>
      </c>
      <c r="M407" s="12" t="s">
        <v>116</v>
      </c>
      <c r="N407" s="12" t="s">
        <v>116</v>
      </c>
      <c r="O407" s="12" t="s">
        <v>115</v>
      </c>
      <c r="P407" s="12" t="s">
        <v>116</v>
      </c>
      <c r="Q407" s="12" t="s">
        <v>116</v>
      </c>
      <c r="R407" s="12" t="s">
        <v>115</v>
      </c>
      <c r="S407" s="12" t="s">
        <v>115</v>
      </c>
      <c r="T407" s="12" t="s">
        <v>115</v>
      </c>
      <c r="U407" s="12" t="s">
        <v>116</v>
      </c>
      <c r="V407" s="12" t="s">
        <v>115</v>
      </c>
      <c r="W407" s="12" t="s">
        <v>116</v>
      </c>
      <c r="X407" s="12" t="s">
        <v>116</v>
      </c>
      <c r="Y407" s="12" t="s">
        <v>116</v>
      </c>
      <c r="Z407" s="12" t="s">
        <v>116</v>
      </c>
      <c r="AA407" s="12" t="s">
        <v>116</v>
      </c>
      <c r="AB407" s="12" t="s">
        <v>115</v>
      </c>
      <c r="AC407" s="12" t="s">
        <v>116</v>
      </c>
      <c r="AD407" s="12" t="s">
        <v>116</v>
      </c>
      <c r="AE407" s="12" t="s">
        <v>115</v>
      </c>
      <c r="AF407" s="12" t="s">
        <v>116</v>
      </c>
      <c r="AG407" s="12" t="s">
        <v>115</v>
      </c>
      <c r="AH407" s="12" t="s">
        <v>116</v>
      </c>
      <c r="AI407" s="12" t="s">
        <v>116</v>
      </c>
      <c r="AJ407" s="12" t="s">
        <v>116</v>
      </c>
      <c r="AK407" s="12" t="s">
        <v>116</v>
      </c>
      <c r="AL407" s="12" t="s">
        <v>116</v>
      </c>
      <c r="AM407" s="12" t="s">
        <v>116</v>
      </c>
      <c r="AN407" s="12" t="s">
        <v>116</v>
      </c>
      <c r="AO407" s="12" t="s">
        <v>115</v>
      </c>
      <c r="AP407" s="12" t="s">
        <v>115</v>
      </c>
      <c r="AQ407" s="12" t="s">
        <v>116</v>
      </c>
      <c r="AR407" s="12" t="s">
        <v>116</v>
      </c>
      <c r="AS407" s="12" t="s">
        <v>116</v>
      </c>
      <c r="AT407" s="12" t="s">
        <v>116</v>
      </c>
      <c r="AU407" s="12" t="s">
        <v>116</v>
      </c>
      <c r="AV407" s="12" t="s">
        <v>116</v>
      </c>
      <c r="AW407" s="12" t="s">
        <v>116</v>
      </c>
      <c r="AX407" s="12" t="s">
        <v>116</v>
      </c>
      <c r="AY407" s="12" t="s">
        <v>116</v>
      </c>
      <c r="AZ407" s="12" t="s">
        <v>116</v>
      </c>
      <c r="BA407" s="12" t="s">
        <v>116</v>
      </c>
      <c r="BB407" s="12" t="s">
        <v>116</v>
      </c>
      <c r="BC407" s="12" t="s">
        <v>116</v>
      </c>
      <c r="BD407" s="12" t="s">
        <v>115</v>
      </c>
      <c r="BE407" s="12" t="s">
        <v>116</v>
      </c>
      <c r="BG407" s="1">
        <f t="shared" ref="BG407:BG417" si="46">COUNTIF(B407:BE407,"F")</f>
        <v>14</v>
      </c>
    </row>
    <row r="408" spans="1:59" ht="20" customHeight="1" x14ac:dyDescent="0.15">
      <c r="A408" s="8" t="s">
        <v>457</v>
      </c>
      <c r="B408" s="12" t="s">
        <v>115</v>
      </c>
      <c r="C408" s="12" t="s">
        <v>116</v>
      </c>
      <c r="D408" s="12" t="s">
        <v>116</v>
      </c>
      <c r="E408" s="12" t="s">
        <v>116</v>
      </c>
      <c r="F408" s="12" t="s">
        <v>116</v>
      </c>
      <c r="G408" s="12" t="s">
        <v>116</v>
      </c>
      <c r="H408" s="12" t="s">
        <v>115</v>
      </c>
      <c r="I408" s="12" t="s">
        <v>116</v>
      </c>
      <c r="J408" s="12" t="s">
        <v>116</v>
      </c>
      <c r="K408" s="12" t="s">
        <v>115</v>
      </c>
      <c r="L408" s="12" t="s">
        <v>116</v>
      </c>
      <c r="M408" s="12" t="s">
        <v>116</v>
      </c>
      <c r="N408" s="12" t="s">
        <v>116</v>
      </c>
      <c r="O408" s="12" t="s">
        <v>115</v>
      </c>
      <c r="P408" s="12" t="s">
        <v>116</v>
      </c>
      <c r="Q408" s="12" t="s">
        <v>115</v>
      </c>
      <c r="R408" s="12" t="s">
        <v>115</v>
      </c>
      <c r="S408" s="12" t="s">
        <v>115</v>
      </c>
      <c r="T408" s="12" t="s">
        <v>116</v>
      </c>
      <c r="U408" s="12" t="s">
        <v>116</v>
      </c>
      <c r="V408" s="12" t="s">
        <v>115</v>
      </c>
      <c r="W408" s="12" t="s">
        <v>116</v>
      </c>
      <c r="X408" s="12" t="s">
        <v>116</v>
      </c>
      <c r="Y408" s="12" t="s">
        <v>116</v>
      </c>
      <c r="Z408" s="12" t="s">
        <v>116</v>
      </c>
      <c r="AA408" s="12" t="s">
        <v>116</v>
      </c>
      <c r="AB408" s="12" t="s">
        <v>115</v>
      </c>
      <c r="AC408" s="12" t="s">
        <v>116</v>
      </c>
      <c r="AD408" s="12" t="s">
        <v>116</v>
      </c>
      <c r="AE408" s="12" t="s">
        <v>115</v>
      </c>
      <c r="AF408" s="12" t="s">
        <v>116</v>
      </c>
      <c r="AG408" s="12" t="s">
        <v>115</v>
      </c>
      <c r="AH408" s="12" t="s">
        <v>116</v>
      </c>
      <c r="AI408" s="12" t="s">
        <v>116</v>
      </c>
      <c r="AJ408" s="12" t="s">
        <v>116</v>
      </c>
      <c r="AK408" s="12" t="s">
        <v>116</v>
      </c>
      <c r="AL408" s="12" t="s">
        <v>116</v>
      </c>
      <c r="AM408" s="12" t="s">
        <v>116</v>
      </c>
      <c r="AN408" s="12" t="s">
        <v>116</v>
      </c>
      <c r="AO408" s="12" t="s">
        <v>115</v>
      </c>
      <c r="AP408" s="12" t="s">
        <v>115</v>
      </c>
      <c r="AQ408" s="12" t="s">
        <v>116</v>
      </c>
      <c r="AR408" s="12" t="s">
        <v>116</v>
      </c>
      <c r="AS408" s="12" t="s">
        <v>116</v>
      </c>
      <c r="AT408" s="12" t="s">
        <v>116</v>
      </c>
      <c r="AU408" s="12" t="s">
        <v>116</v>
      </c>
      <c r="AV408" s="12" t="s">
        <v>116</v>
      </c>
      <c r="AW408" s="12" t="s">
        <v>116</v>
      </c>
      <c r="AX408" s="12" t="s">
        <v>116</v>
      </c>
      <c r="AY408" s="12" t="s">
        <v>116</v>
      </c>
      <c r="AZ408" s="12" t="s">
        <v>116</v>
      </c>
      <c r="BA408" s="12" t="s">
        <v>116</v>
      </c>
      <c r="BB408" s="12" t="s">
        <v>116</v>
      </c>
      <c r="BC408" s="12" t="s">
        <v>116</v>
      </c>
      <c r="BD408" s="12" t="s">
        <v>115</v>
      </c>
      <c r="BE408" s="12" t="s">
        <v>116</v>
      </c>
      <c r="BG408" s="1">
        <f t="shared" si="46"/>
        <v>14</v>
      </c>
    </row>
    <row r="409" spans="1:59" ht="20" customHeight="1" x14ac:dyDescent="0.15">
      <c r="A409" s="8" t="s">
        <v>458</v>
      </c>
      <c r="B409" s="12" t="s">
        <v>115</v>
      </c>
      <c r="C409" s="12" t="s">
        <v>116</v>
      </c>
      <c r="D409" s="12" t="s">
        <v>116</v>
      </c>
      <c r="E409" s="12" t="s">
        <v>116</v>
      </c>
      <c r="F409" s="12" t="s">
        <v>116</v>
      </c>
      <c r="G409" s="12" t="s">
        <v>116</v>
      </c>
      <c r="H409" s="12" t="s">
        <v>115</v>
      </c>
      <c r="I409" s="12" t="s">
        <v>115</v>
      </c>
      <c r="J409" s="12" t="s">
        <v>116</v>
      </c>
      <c r="K409" s="12" t="s">
        <v>115</v>
      </c>
      <c r="L409" s="12" t="s">
        <v>116</v>
      </c>
      <c r="M409" s="12" t="s">
        <v>116</v>
      </c>
      <c r="N409" s="12" t="s">
        <v>116</v>
      </c>
      <c r="O409" s="12" t="s">
        <v>115</v>
      </c>
      <c r="P409" s="12" t="s">
        <v>116</v>
      </c>
      <c r="Q409" s="12" t="s">
        <v>116</v>
      </c>
      <c r="R409" s="12" t="s">
        <v>115</v>
      </c>
      <c r="S409" s="12" t="s">
        <v>115</v>
      </c>
      <c r="T409" s="12" t="s">
        <v>115</v>
      </c>
      <c r="U409" s="12" t="s">
        <v>116</v>
      </c>
      <c r="V409" s="12" t="s">
        <v>115</v>
      </c>
      <c r="W409" s="12" t="s">
        <v>116</v>
      </c>
      <c r="X409" s="12" t="s">
        <v>116</v>
      </c>
      <c r="Y409" s="12" t="s">
        <v>116</v>
      </c>
      <c r="Z409" s="12" t="s">
        <v>116</v>
      </c>
      <c r="AA409" s="12" t="s">
        <v>116</v>
      </c>
      <c r="AB409" s="12" t="s">
        <v>115</v>
      </c>
      <c r="AC409" s="12" t="s">
        <v>116</v>
      </c>
      <c r="AD409" s="12" t="s">
        <v>116</v>
      </c>
      <c r="AE409" s="12" t="s">
        <v>115</v>
      </c>
      <c r="AF409" s="12" t="s">
        <v>116</v>
      </c>
      <c r="AG409" s="12" t="s">
        <v>115</v>
      </c>
      <c r="AH409" s="12" t="s">
        <v>116</v>
      </c>
      <c r="AI409" s="12" t="s">
        <v>116</v>
      </c>
      <c r="AJ409" s="12" t="s">
        <v>116</v>
      </c>
      <c r="AK409" s="12" t="s">
        <v>116</v>
      </c>
      <c r="AL409" s="12" t="s">
        <v>116</v>
      </c>
      <c r="AM409" s="12" t="s">
        <v>116</v>
      </c>
      <c r="AN409" s="12" t="s">
        <v>116</v>
      </c>
      <c r="AO409" s="12" t="s">
        <v>115</v>
      </c>
      <c r="AP409" s="12" t="s">
        <v>115</v>
      </c>
      <c r="AQ409" s="12" t="s">
        <v>116</v>
      </c>
      <c r="AR409" s="12" t="s">
        <v>116</v>
      </c>
      <c r="AS409" s="12" t="s">
        <v>116</v>
      </c>
      <c r="AT409" s="12" t="s">
        <v>116</v>
      </c>
      <c r="AU409" s="12" t="s">
        <v>116</v>
      </c>
      <c r="AV409" s="12" t="s">
        <v>116</v>
      </c>
      <c r="AW409" s="12" t="s">
        <v>116</v>
      </c>
      <c r="AX409" s="12" t="s">
        <v>116</v>
      </c>
      <c r="AY409" s="12" t="s">
        <v>116</v>
      </c>
      <c r="AZ409" s="12" t="s">
        <v>116</v>
      </c>
      <c r="BA409" s="12" t="s">
        <v>116</v>
      </c>
      <c r="BB409" s="12" t="s">
        <v>116</v>
      </c>
      <c r="BC409" s="12" t="s">
        <v>116</v>
      </c>
      <c r="BD409" s="12" t="s">
        <v>115</v>
      </c>
      <c r="BE409" s="12" t="s">
        <v>116</v>
      </c>
      <c r="BG409" s="1">
        <f t="shared" si="46"/>
        <v>15</v>
      </c>
    </row>
    <row r="410" spans="1:59" ht="20" customHeight="1" x14ac:dyDescent="0.15">
      <c r="A410" s="8" t="s">
        <v>459</v>
      </c>
      <c r="B410" s="12" t="s">
        <v>115</v>
      </c>
      <c r="C410" s="12" t="s">
        <v>115</v>
      </c>
      <c r="D410" s="12" t="s">
        <v>116</v>
      </c>
      <c r="E410" s="12" t="s">
        <v>116</v>
      </c>
      <c r="F410" s="12" t="s">
        <v>116</v>
      </c>
      <c r="G410" s="12" t="s">
        <v>116</v>
      </c>
      <c r="H410" s="12" t="s">
        <v>115</v>
      </c>
      <c r="I410" s="12" t="s">
        <v>116</v>
      </c>
      <c r="J410" s="12" t="s">
        <v>116</v>
      </c>
      <c r="K410" s="12" t="s">
        <v>115</v>
      </c>
      <c r="L410" s="12" t="s">
        <v>116</v>
      </c>
      <c r="M410" s="12" t="s">
        <v>116</v>
      </c>
      <c r="N410" s="12" t="s">
        <v>116</v>
      </c>
      <c r="O410" s="12" t="s">
        <v>115</v>
      </c>
      <c r="P410" s="12" t="s">
        <v>116</v>
      </c>
      <c r="Q410" s="12" t="s">
        <v>116</v>
      </c>
      <c r="R410" s="12" t="s">
        <v>115</v>
      </c>
      <c r="S410" s="12" t="s">
        <v>115</v>
      </c>
      <c r="T410" s="12" t="s">
        <v>116</v>
      </c>
      <c r="U410" s="12" t="s">
        <v>116</v>
      </c>
      <c r="V410" s="12" t="s">
        <v>116</v>
      </c>
      <c r="W410" s="12" t="s">
        <v>116</v>
      </c>
      <c r="X410" s="12" t="s">
        <v>116</v>
      </c>
      <c r="Y410" s="12" t="s">
        <v>116</v>
      </c>
      <c r="Z410" s="12" t="s">
        <v>116</v>
      </c>
      <c r="AA410" s="12" t="s">
        <v>116</v>
      </c>
      <c r="AB410" s="12" t="s">
        <v>115</v>
      </c>
      <c r="AC410" s="12" t="s">
        <v>116</v>
      </c>
      <c r="AD410" s="12" t="s">
        <v>116</v>
      </c>
      <c r="AE410" s="12" t="s">
        <v>115</v>
      </c>
      <c r="AF410" s="12" t="s">
        <v>116</v>
      </c>
      <c r="AG410" s="12" t="s">
        <v>115</v>
      </c>
      <c r="AH410" s="12" t="s">
        <v>116</v>
      </c>
      <c r="AI410" s="12" t="s">
        <v>116</v>
      </c>
      <c r="AJ410" s="12" t="s">
        <v>116</v>
      </c>
      <c r="AK410" s="12" t="s">
        <v>116</v>
      </c>
      <c r="AL410" s="12" t="s">
        <v>116</v>
      </c>
      <c r="AM410" s="12" t="s">
        <v>116</v>
      </c>
      <c r="AN410" s="12" t="s">
        <v>116</v>
      </c>
      <c r="AO410" s="12" t="s">
        <v>115</v>
      </c>
      <c r="AP410" s="12" t="s">
        <v>115</v>
      </c>
      <c r="AQ410" s="12" t="s">
        <v>116</v>
      </c>
      <c r="AR410" s="12" t="s">
        <v>116</v>
      </c>
      <c r="AS410" s="12" t="s">
        <v>116</v>
      </c>
      <c r="AT410" s="12" t="s">
        <v>116</v>
      </c>
      <c r="AU410" s="12" t="s">
        <v>116</v>
      </c>
      <c r="AV410" s="12" t="s">
        <v>116</v>
      </c>
      <c r="AW410" s="12" t="s">
        <v>116</v>
      </c>
      <c r="AX410" s="12" t="s">
        <v>116</v>
      </c>
      <c r="AY410" s="12" t="s">
        <v>116</v>
      </c>
      <c r="AZ410" s="12" t="s">
        <v>116</v>
      </c>
      <c r="BA410" s="12" t="s">
        <v>116</v>
      </c>
      <c r="BB410" s="12" t="s">
        <v>116</v>
      </c>
      <c r="BC410" s="12" t="s">
        <v>116</v>
      </c>
      <c r="BD410" s="12" t="s">
        <v>115</v>
      </c>
      <c r="BE410" s="12" t="s">
        <v>116</v>
      </c>
      <c r="BG410" s="1">
        <f t="shared" si="46"/>
        <v>13</v>
      </c>
    </row>
    <row r="411" spans="1:59" ht="20" customHeight="1" x14ac:dyDescent="0.15">
      <c r="A411" s="8" t="s">
        <v>460</v>
      </c>
      <c r="B411" s="12" t="s">
        <v>115</v>
      </c>
      <c r="C411" s="12" t="s">
        <v>116</v>
      </c>
      <c r="D411" s="12" t="s">
        <v>115</v>
      </c>
      <c r="E411" s="12" t="s">
        <v>116</v>
      </c>
      <c r="F411" s="12" t="s">
        <v>116</v>
      </c>
      <c r="G411" s="12" t="s">
        <v>116</v>
      </c>
      <c r="H411" s="12" t="s">
        <v>115</v>
      </c>
      <c r="I411" s="12" t="s">
        <v>116</v>
      </c>
      <c r="J411" s="12" t="s">
        <v>116</v>
      </c>
      <c r="K411" s="12" t="s">
        <v>115</v>
      </c>
      <c r="L411" s="12" t="s">
        <v>116</v>
      </c>
      <c r="M411" s="12" t="s">
        <v>116</v>
      </c>
      <c r="N411" s="12" t="s">
        <v>116</v>
      </c>
      <c r="O411" s="12" t="s">
        <v>115</v>
      </c>
      <c r="P411" s="12" t="s">
        <v>116</v>
      </c>
      <c r="Q411" s="12" t="s">
        <v>116</v>
      </c>
      <c r="R411" s="12" t="s">
        <v>115</v>
      </c>
      <c r="S411" s="12" t="s">
        <v>115</v>
      </c>
      <c r="T411" s="12" t="s">
        <v>116</v>
      </c>
      <c r="U411" s="12" t="s">
        <v>116</v>
      </c>
      <c r="V411" s="12" t="s">
        <v>116</v>
      </c>
      <c r="W411" s="12" t="s">
        <v>116</v>
      </c>
      <c r="X411" s="12" t="s">
        <v>116</v>
      </c>
      <c r="Y411" s="12" t="s">
        <v>116</v>
      </c>
      <c r="Z411" s="12" t="s">
        <v>116</v>
      </c>
      <c r="AA411" s="12" t="s">
        <v>116</v>
      </c>
      <c r="AB411" s="12" t="s">
        <v>115</v>
      </c>
      <c r="AC411" s="12" t="s">
        <v>116</v>
      </c>
      <c r="AD411" s="12" t="s">
        <v>116</v>
      </c>
      <c r="AE411" s="12" t="s">
        <v>115</v>
      </c>
      <c r="AF411" s="12" t="s">
        <v>116</v>
      </c>
      <c r="AG411" s="12" t="s">
        <v>115</v>
      </c>
      <c r="AH411" s="12" t="s">
        <v>116</v>
      </c>
      <c r="AI411" s="12" t="s">
        <v>116</v>
      </c>
      <c r="AJ411" s="12" t="s">
        <v>116</v>
      </c>
      <c r="AK411" s="12" t="s">
        <v>116</v>
      </c>
      <c r="AL411" s="12" t="s">
        <v>116</v>
      </c>
      <c r="AM411" s="12" t="s">
        <v>116</v>
      </c>
      <c r="AN411" s="12" t="s">
        <v>116</v>
      </c>
      <c r="AO411" s="12" t="s">
        <v>115</v>
      </c>
      <c r="AP411" s="12" t="s">
        <v>115</v>
      </c>
      <c r="AQ411" s="12" t="s">
        <v>116</v>
      </c>
      <c r="AR411" s="12" t="s">
        <v>116</v>
      </c>
      <c r="AS411" s="12" t="s">
        <v>116</v>
      </c>
      <c r="AT411" s="12" t="s">
        <v>116</v>
      </c>
      <c r="AU411" s="12" t="s">
        <v>116</v>
      </c>
      <c r="AV411" s="12" t="s">
        <v>116</v>
      </c>
      <c r="AW411" s="12" t="s">
        <v>116</v>
      </c>
      <c r="AX411" s="12" t="s">
        <v>116</v>
      </c>
      <c r="AY411" s="12" t="s">
        <v>116</v>
      </c>
      <c r="AZ411" s="12" t="s">
        <v>116</v>
      </c>
      <c r="BA411" s="12" t="s">
        <v>116</v>
      </c>
      <c r="BB411" s="12" t="s">
        <v>116</v>
      </c>
      <c r="BC411" s="12" t="s">
        <v>116</v>
      </c>
      <c r="BD411" s="12" t="s">
        <v>115</v>
      </c>
      <c r="BE411" s="12" t="s">
        <v>116</v>
      </c>
      <c r="BG411" s="1">
        <f t="shared" si="46"/>
        <v>13</v>
      </c>
    </row>
    <row r="412" spans="1:59" ht="20" customHeight="1" x14ac:dyDescent="0.15">
      <c r="A412" s="8" t="s">
        <v>461</v>
      </c>
      <c r="B412" s="12" t="s">
        <v>115</v>
      </c>
      <c r="C412" s="12" t="s">
        <v>116</v>
      </c>
      <c r="D412" s="12" t="s">
        <v>116</v>
      </c>
      <c r="E412" s="12" t="s">
        <v>116</v>
      </c>
      <c r="F412" s="12" t="s">
        <v>116</v>
      </c>
      <c r="G412" s="12" t="s">
        <v>116</v>
      </c>
      <c r="H412" s="12" t="s">
        <v>115</v>
      </c>
      <c r="I412" s="12" t="s">
        <v>116</v>
      </c>
      <c r="J412" s="12" t="s">
        <v>116</v>
      </c>
      <c r="K412" s="12" t="s">
        <v>115</v>
      </c>
      <c r="L412" s="12" t="s">
        <v>116</v>
      </c>
      <c r="M412" s="12" t="s">
        <v>116</v>
      </c>
      <c r="N412" s="12" t="s">
        <v>116</v>
      </c>
      <c r="O412" s="12" t="s">
        <v>115</v>
      </c>
      <c r="P412" s="12" t="s">
        <v>116</v>
      </c>
      <c r="Q412" s="12" t="s">
        <v>115</v>
      </c>
      <c r="R412" s="12" t="s">
        <v>115</v>
      </c>
      <c r="S412" s="12" t="s">
        <v>115</v>
      </c>
      <c r="T412" s="12" t="s">
        <v>116</v>
      </c>
      <c r="U412" s="12" t="s">
        <v>116</v>
      </c>
      <c r="V412" s="12" t="s">
        <v>116</v>
      </c>
      <c r="W412" s="12" t="s">
        <v>116</v>
      </c>
      <c r="X412" s="12" t="s">
        <v>116</v>
      </c>
      <c r="Y412" s="12" t="s">
        <v>116</v>
      </c>
      <c r="Z412" s="12" t="s">
        <v>116</v>
      </c>
      <c r="AA412" s="12" t="s">
        <v>116</v>
      </c>
      <c r="AB412" s="12" t="s">
        <v>115</v>
      </c>
      <c r="AC412" s="12" t="s">
        <v>116</v>
      </c>
      <c r="AD412" s="12" t="s">
        <v>116</v>
      </c>
      <c r="AE412" s="12" t="s">
        <v>115</v>
      </c>
      <c r="AF412" s="12" t="s">
        <v>116</v>
      </c>
      <c r="AG412" s="12" t="s">
        <v>115</v>
      </c>
      <c r="AH412" s="12" t="s">
        <v>116</v>
      </c>
      <c r="AI412" s="12" t="s">
        <v>116</v>
      </c>
      <c r="AJ412" s="12" t="s">
        <v>116</v>
      </c>
      <c r="AK412" s="12" t="s">
        <v>116</v>
      </c>
      <c r="AL412" s="12" t="s">
        <v>116</v>
      </c>
      <c r="AM412" s="12" t="s">
        <v>116</v>
      </c>
      <c r="AN412" s="12" t="s">
        <v>116</v>
      </c>
      <c r="AO412" s="12" t="s">
        <v>115</v>
      </c>
      <c r="AP412" s="12" t="s">
        <v>115</v>
      </c>
      <c r="AQ412" s="12" t="s">
        <v>116</v>
      </c>
      <c r="AR412" s="12" t="s">
        <v>116</v>
      </c>
      <c r="AS412" s="12" t="s">
        <v>116</v>
      </c>
      <c r="AT412" s="12" t="s">
        <v>116</v>
      </c>
      <c r="AU412" s="12" t="s">
        <v>116</v>
      </c>
      <c r="AV412" s="12" t="s">
        <v>116</v>
      </c>
      <c r="AW412" s="12" t="s">
        <v>116</v>
      </c>
      <c r="AX412" s="12" t="s">
        <v>116</v>
      </c>
      <c r="AY412" s="12" t="s">
        <v>116</v>
      </c>
      <c r="AZ412" s="12" t="s">
        <v>116</v>
      </c>
      <c r="BA412" s="12" t="s">
        <v>116</v>
      </c>
      <c r="BB412" s="12" t="s">
        <v>116</v>
      </c>
      <c r="BC412" s="12" t="s">
        <v>116</v>
      </c>
      <c r="BD412" s="12" t="s">
        <v>116</v>
      </c>
      <c r="BE412" s="12" t="s">
        <v>116</v>
      </c>
      <c r="BG412" s="1">
        <f t="shared" si="46"/>
        <v>12</v>
      </c>
    </row>
    <row r="413" spans="1:59" ht="20" customHeight="1" x14ac:dyDescent="0.15">
      <c r="A413" s="8" t="s">
        <v>462</v>
      </c>
      <c r="B413" s="12" t="s">
        <v>115</v>
      </c>
      <c r="C413" s="12" t="s">
        <v>116</v>
      </c>
      <c r="D413" s="12" t="s">
        <v>116</v>
      </c>
      <c r="E413" s="12" t="s">
        <v>116</v>
      </c>
      <c r="F413" s="12" t="s">
        <v>116</v>
      </c>
      <c r="G413" s="12" t="s">
        <v>116</v>
      </c>
      <c r="H413" s="12" t="s">
        <v>115</v>
      </c>
      <c r="I413" s="12" t="s">
        <v>116</v>
      </c>
      <c r="J413" s="12" t="s">
        <v>116</v>
      </c>
      <c r="K413" s="12" t="s">
        <v>115</v>
      </c>
      <c r="L413" s="12" t="s">
        <v>115</v>
      </c>
      <c r="M413" s="12" t="s">
        <v>116</v>
      </c>
      <c r="N413" s="12" t="s">
        <v>116</v>
      </c>
      <c r="O413" s="12" t="s">
        <v>115</v>
      </c>
      <c r="P413" s="12" t="s">
        <v>116</v>
      </c>
      <c r="Q413" s="12" t="s">
        <v>116</v>
      </c>
      <c r="R413" s="12" t="s">
        <v>115</v>
      </c>
      <c r="S413" s="12" t="s">
        <v>115</v>
      </c>
      <c r="T413" s="12" t="s">
        <v>116</v>
      </c>
      <c r="U413" s="12" t="s">
        <v>116</v>
      </c>
      <c r="V413" s="12" t="s">
        <v>116</v>
      </c>
      <c r="W413" s="12" t="s">
        <v>116</v>
      </c>
      <c r="X413" s="12" t="s">
        <v>116</v>
      </c>
      <c r="Y413" s="12" t="s">
        <v>116</v>
      </c>
      <c r="Z413" s="12" t="s">
        <v>116</v>
      </c>
      <c r="AA413" s="12" t="s">
        <v>116</v>
      </c>
      <c r="AB413" s="12" t="s">
        <v>115</v>
      </c>
      <c r="AC413" s="12" t="s">
        <v>116</v>
      </c>
      <c r="AD413" s="12" t="s">
        <v>116</v>
      </c>
      <c r="AE413" s="12" t="s">
        <v>115</v>
      </c>
      <c r="AF413" s="12" t="s">
        <v>116</v>
      </c>
      <c r="AG413" s="12" t="s">
        <v>115</v>
      </c>
      <c r="AH413" s="12" t="s">
        <v>116</v>
      </c>
      <c r="AI413" s="12" t="s">
        <v>116</v>
      </c>
      <c r="AJ413" s="12" t="s">
        <v>116</v>
      </c>
      <c r="AK413" s="12" t="s">
        <v>116</v>
      </c>
      <c r="AL413" s="12" t="s">
        <v>115</v>
      </c>
      <c r="AM413" s="12" t="s">
        <v>116</v>
      </c>
      <c r="AN413" s="12" t="s">
        <v>116</v>
      </c>
      <c r="AO413" s="12" t="s">
        <v>115</v>
      </c>
      <c r="AP413" s="12" t="s">
        <v>115</v>
      </c>
      <c r="AQ413" s="12" t="s">
        <v>116</v>
      </c>
      <c r="AR413" s="12" t="s">
        <v>116</v>
      </c>
      <c r="AS413" s="12" t="s">
        <v>116</v>
      </c>
      <c r="AT413" s="12" t="s">
        <v>116</v>
      </c>
      <c r="AU413" s="12" t="s">
        <v>116</v>
      </c>
      <c r="AV413" s="12" t="s">
        <v>116</v>
      </c>
      <c r="AW413" s="12" t="s">
        <v>116</v>
      </c>
      <c r="AX413" s="12" t="s">
        <v>115</v>
      </c>
      <c r="AY413" s="12" t="s">
        <v>116</v>
      </c>
      <c r="AZ413" s="12" t="s">
        <v>116</v>
      </c>
      <c r="BA413" s="12" t="s">
        <v>116</v>
      </c>
      <c r="BB413" s="12" t="s">
        <v>116</v>
      </c>
      <c r="BC413" s="12" t="s">
        <v>115</v>
      </c>
      <c r="BD413" s="12" t="s">
        <v>115</v>
      </c>
      <c r="BE413" s="12" t="s">
        <v>116</v>
      </c>
      <c r="BG413" s="1">
        <f t="shared" si="46"/>
        <v>16</v>
      </c>
    </row>
    <row r="414" spans="1:59" ht="20" customHeight="1" x14ac:dyDescent="0.15">
      <c r="A414" s="8" t="s">
        <v>463</v>
      </c>
      <c r="B414" s="12" t="s">
        <v>115</v>
      </c>
      <c r="C414" s="12" t="s">
        <v>116</v>
      </c>
      <c r="D414" s="12" t="s">
        <v>116</v>
      </c>
      <c r="E414" s="12" t="s">
        <v>116</v>
      </c>
      <c r="F414" s="12" t="s">
        <v>116</v>
      </c>
      <c r="G414" s="12" t="s">
        <v>116</v>
      </c>
      <c r="H414" s="12" t="s">
        <v>115</v>
      </c>
      <c r="I414" s="12" t="s">
        <v>115</v>
      </c>
      <c r="J414" s="12" t="s">
        <v>116</v>
      </c>
      <c r="K414" s="12" t="s">
        <v>115</v>
      </c>
      <c r="L414" s="12" t="s">
        <v>116</v>
      </c>
      <c r="M414" s="12" t="s">
        <v>116</v>
      </c>
      <c r="N414" s="12" t="s">
        <v>116</v>
      </c>
      <c r="O414" s="12" t="s">
        <v>115</v>
      </c>
      <c r="P414" s="12" t="s">
        <v>116</v>
      </c>
      <c r="Q414" s="12" t="s">
        <v>116</v>
      </c>
      <c r="R414" s="12" t="s">
        <v>115</v>
      </c>
      <c r="S414" s="12" t="s">
        <v>115</v>
      </c>
      <c r="T414" s="12" t="s">
        <v>116</v>
      </c>
      <c r="U414" s="12" t="s">
        <v>116</v>
      </c>
      <c r="V414" s="12" t="s">
        <v>116</v>
      </c>
      <c r="W414" s="12" t="s">
        <v>116</v>
      </c>
      <c r="X414" s="12" t="s">
        <v>116</v>
      </c>
      <c r="Y414" s="12" t="s">
        <v>116</v>
      </c>
      <c r="Z414" s="12" t="s">
        <v>116</v>
      </c>
      <c r="AA414" s="12" t="s">
        <v>116</v>
      </c>
      <c r="AB414" s="12" t="s">
        <v>115</v>
      </c>
      <c r="AC414" s="12" t="s">
        <v>116</v>
      </c>
      <c r="AD414" s="12" t="s">
        <v>116</v>
      </c>
      <c r="AE414" s="12" t="s">
        <v>116</v>
      </c>
      <c r="AF414" s="12" t="s">
        <v>116</v>
      </c>
      <c r="AG414" s="12" t="s">
        <v>115</v>
      </c>
      <c r="AH414" s="12" t="s">
        <v>116</v>
      </c>
      <c r="AI414" s="12" t="s">
        <v>116</v>
      </c>
      <c r="AJ414" s="12" t="s">
        <v>115</v>
      </c>
      <c r="AK414" s="12" t="s">
        <v>116</v>
      </c>
      <c r="AL414" s="12" t="s">
        <v>116</v>
      </c>
      <c r="AM414" s="12" t="s">
        <v>116</v>
      </c>
      <c r="AN414" s="12" t="s">
        <v>115</v>
      </c>
      <c r="AO414" s="12" t="s">
        <v>115</v>
      </c>
      <c r="AP414" s="12" t="s">
        <v>115</v>
      </c>
      <c r="AQ414" s="12" t="s">
        <v>116</v>
      </c>
      <c r="AR414" s="12" t="s">
        <v>116</v>
      </c>
      <c r="AS414" s="12" t="s">
        <v>116</v>
      </c>
      <c r="AT414" s="12" t="s">
        <v>116</v>
      </c>
      <c r="AU414" s="12" t="s">
        <v>116</v>
      </c>
      <c r="AV414" s="12" t="s">
        <v>116</v>
      </c>
      <c r="AW414" s="12" t="s">
        <v>116</v>
      </c>
      <c r="AX414" s="12" t="s">
        <v>116</v>
      </c>
      <c r="AY414" s="12" t="s">
        <v>116</v>
      </c>
      <c r="AZ414" s="12" t="s">
        <v>116</v>
      </c>
      <c r="BA414" s="12" t="s">
        <v>116</v>
      </c>
      <c r="BB414" s="12" t="s">
        <v>116</v>
      </c>
      <c r="BC414" s="12" t="s">
        <v>115</v>
      </c>
      <c r="BD414" s="12" t="s">
        <v>116</v>
      </c>
      <c r="BE414" s="12" t="s">
        <v>116</v>
      </c>
      <c r="BG414" s="1">
        <f t="shared" si="46"/>
        <v>14</v>
      </c>
    </row>
    <row r="415" spans="1:59" ht="20" customHeight="1" x14ac:dyDescent="0.15">
      <c r="A415" s="8" t="s">
        <v>464</v>
      </c>
      <c r="B415" s="12" t="s">
        <v>115</v>
      </c>
      <c r="C415" s="12" t="s">
        <v>116</v>
      </c>
      <c r="D415" s="12" t="s">
        <v>116</v>
      </c>
      <c r="E415" s="12" t="s">
        <v>116</v>
      </c>
      <c r="F415" s="12" t="s">
        <v>116</v>
      </c>
      <c r="G415" s="12" t="s">
        <v>116</v>
      </c>
      <c r="H415" s="12" t="s">
        <v>115</v>
      </c>
      <c r="I415" s="12" t="s">
        <v>116</v>
      </c>
      <c r="J415" s="12" t="s">
        <v>116</v>
      </c>
      <c r="K415" s="12" t="s">
        <v>115</v>
      </c>
      <c r="L415" s="12" t="s">
        <v>116</v>
      </c>
      <c r="M415" s="12" t="s">
        <v>116</v>
      </c>
      <c r="N415" s="12" t="s">
        <v>116</v>
      </c>
      <c r="O415" s="12" t="s">
        <v>115</v>
      </c>
      <c r="P415" s="12" t="s">
        <v>116</v>
      </c>
      <c r="Q415" s="12" t="s">
        <v>116</v>
      </c>
      <c r="R415" s="12" t="s">
        <v>115</v>
      </c>
      <c r="S415" s="12" t="s">
        <v>115</v>
      </c>
      <c r="T415" s="12" t="s">
        <v>116</v>
      </c>
      <c r="U415" s="12" t="s">
        <v>116</v>
      </c>
      <c r="V415" s="12" t="s">
        <v>116</v>
      </c>
      <c r="W415" s="12" t="s">
        <v>116</v>
      </c>
      <c r="X415" s="12" t="s">
        <v>116</v>
      </c>
      <c r="Y415" s="12" t="s">
        <v>116</v>
      </c>
      <c r="Z415" s="12" t="s">
        <v>116</v>
      </c>
      <c r="AA415" s="12" t="s">
        <v>116</v>
      </c>
      <c r="AB415" s="12" t="s">
        <v>115</v>
      </c>
      <c r="AC415" s="12" t="s">
        <v>116</v>
      </c>
      <c r="AD415" s="12" t="s">
        <v>116</v>
      </c>
      <c r="AE415" s="12" t="s">
        <v>115</v>
      </c>
      <c r="AF415" s="12" t="s">
        <v>116</v>
      </c>
      <c r="AG415" s="12" t="s">
        <v>115</v>
      </c>
      <c r="AH415" s="12" t="s">
        <v>115</v>
      </c>
      <c r="AI415" s="12" t="s">
        <v>116</v>
      </c>
      <c r="AJ415" s="12" t="s">
        <v>116</v>
      </c>
      <c r="AK415" s="12" t="s">
        <v>116</v>
      </c>
      <c r="AL415" s="12" t="s">
        <v>116</v>
      </c>
      <c r="AM415" s="12" t="s">
        <v>116</v>
      </c>
      <c r="AN415" s="12" t="s">
        <v>116</v>
      </c>
      <c r="AO415" s="12" t="s">
        <v>115</v>
      </c>
      <c r="AP415" s="12" t="s">
        <v>115</v>
      </c>
      <c r="AQ415" s="12" t="s">
        <v>116</v>
      </c>
      <c r="AR415" s="12" t="s">
        <v>116</v>
      </c>
      <c r="AS415" s="12" t="s">
        <v>116</v>
      </c>
      <c r="AT415" s="12" t="s">
        <v>116</v>
      </c>
      <c r="AU415" s="12" t="s">
        <v>116</v>
      </c>
      <c r="AV415" s="12" t="s">
        <v>116</v>
      </c>
      <c r="AW415" s="12" t="s">
        <v>116</v>
      </c>
      <c r="AX415" s="12" t="s">
        <v>116</v>
      </c>
      <c r="AY415" s="12" t="s">
        <v>116</v>
      </c>
      <c r="AZ415" s="12" t="s">
        <v>116</v>
      </c>
      <c r="BA415" s="12" t="s">
        <v>116</v>
      </c>
      <c r="BB415" s="12" t="s">
        <v>116</v>
      </c>
      <c r="BC415" s="12" t="s">
        <v>115</v>
      </c>
      <c r="BD415" s="12" t="s">
        <v>116</v>
      </c>
      <c r="BE415" s="12" t="s">
        <v>116</v>
      </c>
      <c r="BG415" s="1">
        <f t="shared" si="46"/>
        <v>13</v>
      </c>
    </row>
    <row r="416" spans="1:59" ht="20" customHeight="1" x14ac:dyDescent="0.15">
      <c r="A416" s="21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4"/>
      <c r="BG416" s="14"/>
    </row>
    <row r="417" spans="1:59" ht="20" customHeight="1" x14ac:dyDescent="0.15">
      <c r="A417" s="8" t="s">
        <v>465</v>
      </c>
      <c r="B417" s="12" t="s">
        <v>115</v>
      </c>
      <c r="C417" s="12" t="s">
        <v>116</v>
      </c>
      <c r="D417" s="12" t="s">
        <v>116</v>
      </c>
      <c r="E417" s="12" t="s">
        <v>116</v>
      </c>
      <c r="F417" s="12" t="s">
        <v>116</v>
      </c>
      <c r="G417" s="12" t="s">
        <v>116</v>
      </c>
      <c r="H417" s="12" t="s">
        <v>115</v>
      </c>
      <c r="I417" s="12" t="s">
        <v>115</v>
      </c>
      <c r="J417" s="12" t="s">
        <v>116</v>
      </c>
      <c r="K417" s="12" t="s">
        <v>116</v>
      </c>
      <c r="L417" s="12" t="s">
        <v>116</v>
      </c>
      <c r="M417" s="12" t="s">
        <v>115</v>
      </c>
      <c r="N417" s="12" t="s">
        <v>116</v>
      </c>
      <c r="O417" s="12" t="s">
        <v>115</v>
      </c>
      <c r="P417" s="12" t="s">
        <v>116</v>
      </c>
      <c r="Q417" s="12" t="s">
        <v>116</v>
      </c>
      <c r="R417" s="12" t="s">
        <v>115</v>
      </c>
      <c r="S417" s="12" t="s">
        <v>115</v>
      </c>
      <c r="T417" s="12" t="s">
        <v>116</v>
      </c>
      <c r="U417" s="12" t="s">
        <v>115</v>
      </c>
      <c r="V417" s="12" t="s">
        <v>115</v>
      </c>
      <c r="W417" s="12" t="s">
        <v>116</v>
      </c>
      <c r="X417" s="12" t="s">
        <v>116</v>
      </c>
      <c r="Y417" s="12" t="s">
        <v>116</v>
      </c>
      <c r="Z417" s="12" t="s">
        <v>116</v>
      </c>
      <c r="AA417" s="12" t="s">
        <v>116</v>
      </c>
      <c r="AB417" s="12" t="s">
        <v>115</v>
      </c>
      <c r="AC417" s="12" t="s">
        <v>116</v>
      </c>
      <c r="AD417" s="12" t="s">
        <v>116</v>
      </c>
      <c r="AE417" s="12" t="s">
        <v>115</v>
      </c>
      <c r="AF417" s="12" t="s">
        <v>116</v>
      </c>
      <c r="AG417" s="12" t="s">
        <v>116</v>
      </c>
      <c r="AH417" s="12" t="s">
        <v>115</v>
      </c>
      <c r="AI417" s="12" t="s">
        <v>116</v>
      </c>
      <c r="AJ417" s="12" t="s">
        <v>116</v>
      </c>
      <c r="AK417" s="12" t="s">
        <v>116</v>
      </c>
      <c r="AL417" s="12" t="s">
        <v>116</v>
      </c>
      <c r="AM417" s="12" t="s">
        <v>116</v>
      </c>
      <c r="AN417" s="12" t="s">
        <v>116</v>
      </c>
      <c r="AO417" s="12" t="s">
        <v>115</v>
      </c>
      <c r="AP417" s="12" t="s">
        <v>116</v>
      </c>
      <c r="AQ417" s="12" t="s">
        <v>116</v>
      </c>
      <c r="AR417" s="12" t="s">
        <v>116</v>
      </c>
      <c r="AS417" s="12" t="s">
        <v>116</v>
      </c>
      <c r="AT417" s="12" t="s">
        <v>116</v>
      </c>
      <c r="AU417" s="12" t="s">
        <v>116</v>
      </c>
      <c r="AV417" s="12" t="s">
        <v>116</v>
      </c>
      <c r="AW417" s="12" t="s">
        <v>116</v>
      </c>
      <c r="AX417" s="12" t="s">
        <v>115</v>
      </c>
      <c r="AY417" s="12" t="s">
        <v>116</v>
      </c>
      <c r="AZ417" s="12" t="s">
        <v>116</v>
      </c>
      <c r="BA417" s="12" t="s">
        <v>116</v>
      </c>
      <c r="BB417" s="12" t="s">
        <v>116</v>
      </c>
      <c r="BC417" s="12" t="s">
        <v>115</v>
      </c>
      <c r="BD417" s="12" t="s">
        <v>115</v>
      </c>
      <c r="BE417" s="12" t="s">
        <v>116</v>
      </c>
      <c r="BG417" s="1">
        <f t="shared" si="46"/>
        <v>16</v>
      </c>
    </row>
    <row r="418" spans="1:59" ht="20" customHeight="1" x14ac:dyDescent="0.15">
      <c r="A418" s="8" t="s">
        <v>466</v>
      </c>
      <c r="B418" s="12" t="s">
        <v>115</v>
      </c>
      <c r="C418" s="12" t="s">
        <v>116</v>
      </c>
      <c r="D418" s="12" t="s">
        <v>116</v>
      </c>
      <c r="E418" s="12" t="s">
        <v>116</v>
      </c>
      <c r="F418" s="12" t="s">
        <v>116</v>
      </c>
      <c r="G418" s="12" t="s">
        <v>116</v>
      </c>
      <c r="H418" s="12" t="s">
        <v>115</v>
      </c>
      <c r="I418" s="12" t="s">
        <v>115</v>
      </c>
      <c r="J418" s="12" t="s">
        <v>116</v>
      </c>
      <c r="K418" s="12" t="s">
        <v>116</v>
      </c>
      <c r="L418" s="12" t="s">
        <v>116</v>
      </c>
      <c r="M418" s="12" t="s">
        <v>115</v>
      </c>
      <c r="N418" s="12" t="s">
        <v>116</v>
      </c>
      <c r="O418" s="12" t="s">
        <v>115</v>
      </c>
      <c r="P418" s="12" t="s">
        <v>116</v>
      </c>
      <c r="Q418" s="12" t="s">
        <v>116</v>
      </c>
      <c r="R418" s="12" t="s">
        <v>115</v>
      </c>
      <c r="S418" s="12" t="s">
        <v>115</v>
      </c>
      <c r="T418" s="12" t="s">
        <v>116</v>
      </c>
      <c r="U418" s="12" t="s">
        <v>115</v>
      </c>
      <c r="V418" s="12" t="s">
        <v>115</v>
      </c>
      <c r="W418" s="12" t="s">
        <v>116</v>
      </c>
      <c r="X418" s="12" t="s">
        <v>116</v>
      </c>
      <c r="Y418" s="12" t="s">
        <v>116</v>
      </c>
      <c r="Z418" s="12" t="s">
        <v>116</v>
      </c>
      <c r="AA418" s="12" t="s">
        <v>116</v>
      </c>
      <c r="AB418" s="12" t="s">
        <v>115</v>
      </c>
      <c r="AC418" s="12" t="s">
        <v>116</v>
      </c>
      <c r="AD418" s="12" t="s">
        <v>116</v>
      </c>
      <c r="AE418" s="12" t="s">
        <v>115</v>
      </c>
      <c r="AF418" s="12" t="s">
        <v>116</v>
      </c>
      <c r="AG418" s="12" t="s">
        <v>116</v>
      </c>
      <c r="AH418" s="12" t="s">
        <v>115</v>
      </c>
      <c r="AI418" s="12" t="s">
        <v>116</v>
      </c>
      <c r="AJ418" s="12" t="s">
        <v>116</v>
      </c>
      <c r="AK418" s="12" t="s">
        <v>116</v>
      </c>
      <c r="AL418" s="12" t="s">
        <v>116</v>
      </c>
      <c r="AM418" s="12" t="s">
        <v>116</v>
      </c>
      <c r="AN418" s="12" t="s">
        <v>116</v>
      </c>
      <c r="AO418" s="12" t="s">
        <v>115</v>
      </c>
      <c r="AP418" s="12" t="s">
        <v>116</v>
      </c>
      <c r="AQ418" s="12" t="s">
        <v>116</v>
      </c>
      <c r="AR418" s="12" t="s">
        <v>116</v>
      </c>
      <c r="AS418" s="12" t="s">
        <v>116</v>
      </c>
      <c r="AT418" s="12" t="s">
        <v>116</v>
      </c>
      <c r="AU418" s="12" t="s">
        <v>116</v>
      </c>
      <c r="AV418" s="12" t="s">
        <v>116</v>
      </c>
      <c r="AW418" s="12" t="s">
        <v>116</v>
      </c>
      <c r="AX418" s="12" t="s">
        <v>116</v>
      </c>
      <c r="AY418" s="12" t="s">
        <v>116</v>
      </c>
      <c r="AZ418" s="12" t="s">
        <v>116</v>
      </c>
      <c r="BA418" s="12" t="s">
        <v>116</v>
      </c>
      <c r="BB418" s="12" t="s">
        <v>116</v>
      </c>
      <c r="BC418" s="12" t="s">
        <v>116</v>
      </c>
      <c r="BD418" s="12" t="s">
        <v>115</v>
      </c>
      <c r="BE418" s="12" t="s">
        <v>116</v>
      </c>
      <c r="BG418" s="1">
        <f t="shared" ref="BG418:BG424" si="47">COUNTIF(B418:BE418,"F")</f>
        <v>14</v>
      </c>
    </row>
    <row r="419" spans="1:59" ht="20" customHeight="1" x14ac:dyDescent="0.15">
      <c r="A419" s="8" t="s">
        <v>467</v>
      </c>
      <c r="B419" s="12" t="s">
        <v>115</v>
      </c>
      <c r="C419" s="12" t="s">
        <v>116</v>
      </c>
      <c r="D419" s="12" t="s">
        <v>116</v>
      </c>
      <c r="E419" s="12" t="s">
        <v>116</v>
      </c>
      <c r="F419" s="12" t="s">
        <v>116</v>
      </c>
      <c r="G419" s="12" t="s">
        <v>116</v>
      </c>
      <c r="H419" s="12" t="s">
        <v>115</v>
      </c>
      <c r="I419" s="12" t="s">
        <v>115</v>
      </c>
      <c r="J419" s="12" t="s">
        <v>116</v>
      </c>
      <c r="K419" s="12" t="s">
        <v>116</v>
      </c>
      <c r="L419" s="12" t="s">
        <v>116</v>
      </c>
      <c r="M419" s="12" t="s">
        <v>115</v>
      </c>
      <c r="N419" s="12" t="s">
        <v>116</v>
      </c>
      <c r="O419" s="12" t="s">
        <v>115</v>
      </c>
      <c r="P419" s="12" t="s">
        <v>116</v>
      </c>
      <c r="Q419" s="12" t="s">
        <v>116</v>
      </c>
      <c r="R419" s="12" t="s">
        <v>115</v>
      </c>
      <c r="S419" s="12" t="s">
        <v>115</v>
      </c>
      <c r="T419" s="12" t="s">
        <v>116</v>
      </c>
      <c r="U419" s="12" t="s">
        <v>115</v>
      </c>
      <c r="V419" s="12" t="s">
        <v>115</v>
      </c>
      <c r="W419" s="12" t="s">
        <v>116</v>
      </c>
      <c r="X419" s="12" t="s">
        <v>116</v>
      </c>
      <c r="Y419" s="12" t="s">
        <v>116</v>
      </c>
      <c r="Z419" s="12" t="s">
        <v>116</v>
      </c>
      <c r="AA419" s="12" t="s">
        <v>116</v>
      </c>
      <c r="AB419" s="12" t="s">
        <v>115</v>
      </c>
      <c r="AC419" s="12" t="s">
        <v>116</v>
      </c>
      <c r="AD419" s="12" t="s">
        <v>116</v>
      </c>
      <c r="AE419" s="12" t="s">
        <v>115</v>
      </c>
      <c r="AF419" s="12" t="s">
        <v>116</v>
      </c>
      <c r="AG419" s="12" t="s">
        <v>115</v>
      </c>
      <c r="AH419" s="12" t="s">
        <v>115</v>
      </c>
      <c r="AI419" s="12" t="s">
        <v>116</v>
      </c>
      <c r="AJ419" s="12" t="s">
        <v>116</v>
      </c>
      <c r="AK419" s="12" t="s">
        <v>116</v>
      </c>
      <c r="AL419" s="12" t="s">
        <v>116</v>
      </c>
      <c r="AM419" s="12" t="s">
        <v>116</v>
      </c>
      <c r="AN419" s="12" t="s">
        <v>116</v>
      </c>
      <c r="AO419" s="12" t="s">
        <v>115</v>
      </c>
      <c r="AP419" s="12" t="s">
        <v>116</v>
      </c>
      <c r="AQ419" s="12" t="s">
        <v>116</v>
      </c>
      <c r="AR419" s="12" t="s">
        <v>116</v>
      </c>
      <c r="AS419" s="12" t="s">
        <v>116</v>
      </c>
      <c r="AT419" s="12" t="s">
        <v>116</v>
      </c>
      <c r="AU419" s="12" t="s">
        <v>116</v>
      </c>
      <c r="AV419" s="12" t="s">
        <v>116</v>
      </c>
      <c r="AW419" s="12" t="s">
        <v>116</v>
      </c>
      <c r="AX419" s="12" t="s">
        <v>116</v>
      </c>
      <c r="AY419" s="12" t="s">
        <v>116</v>
      </c>
      <c r="AZ419" s="12" t="s">
        <v>116</v>
      </c>
      <c r="BA419" s="12" t="s">
        <v>116</v>
      </c>
      <c r="BB419" s="12" t="s">
        <v>116</v>
      </c>
      <c r="BC419" s="12" t="s">
        <v>116</v>
      </c>
      <c r="BD419" s="12" t="s">
        <v>115</v>
      </c>
      <c r="BE419" s="12" t="s">
        <v>116</v>
      </c>
      <c r="BG419" s="1">
        <f t="shared" si="47"/>
        <v>15</v>
      </c>
    </row>
    <row r="420" spans="1:59" ht="20" customHeight="1" x14ac:dyDescent="0.15">
      <c r="A420" s="8" t="s">
        <v>468</v>
      </c>
      <c r="B420" s="12" t="s">
        <v>115</v>
      </c>
      <c r="C420" s="12" t="s">
        <v>115</v>
      </c>
      <c r="D420" s="12" t="s">
        <v>115</v>
      </c>
      <c r="E420" s="12" t="s">
        <v>115</v>
      </c>
      <c r="F420" s="12" t="s">
        <v>116</v>
      </c>
      <c r="G420" s="12" t="s">
        <v>115</v>
      </c>
      <c r="H420" s="12" t="s">
        <v>115</v>
      </c>
      <c r="I420" s="12" t="s">
        <v>115</v>
      </c>
      <c r="J420" s="12" t="s">
        <v>116</v>
      </c>
      <c r="K420" s="12" t="s">
        <v>116</v>
      </c>
      <c r="L420" s="12" t="s">
        <v>116</v>
      </c>
      <c r="M420" s="12" t="s">
        <v>115</v>
      </c>
      <c r="N420" s="12" t="s">
        <v>116</v>
      </c>
      <c r="O420" s="12" t="s">
        <v>115</v>
      </c>
      <c r="P420" s="12" t="s">
        <v>116</v>
      </c>
      <c r="Q420" s="12" t="s">
        <v>116</v>
      </c>
      <c r="R420" s="12" t="s">
        <v>115</v>
      </c>
      <c r="S420" s="12" t="s">
        <v>115</v>
      </c>
      <c r="T420" s="12" t="s">
        <v>116</v>
      </c>
      <c r="U420" s="12" t="s">
        <v>115</v>
      </c>
      <c r="V420" s="12" t="s">
        <v>115</v>
      </c>
      <c r="W420" s="12" t="s">
        <v>116</v>
      </c>
      <c r="X420" s="12" t="s">
        <v>116</v>
      </c>
      <c r="Y420" s="12" t="s">
        <v>116</v>
      </c>
      <c r="Z420" s="12" t="s">
        <v>116</v>
      </c>
      <c r="AA420" s="12" t="s">
        <v>116</v>
      </c>
      <c r="AB420" s="12" t="s">
        <v>115</v>
      </c>
      <c r="AC420" s="12" t="s">
        <v>116</v>
      </c>
      <c r="AD420" s="12" t="s">
        <v>116</v>
      </c>
      <c r="AE420" s="12" t="s">
        <v>115</v>
      </c>
      <c r="AF420" s="12" t="s">
        <v>116</v>
      </c>
      <c r="AG420" s="12" t="s">
        <v>115</v>
      </c>
      <c r="AH420" s="12" t="s">
        <v>115</v>
      </c>
      <c r="AI420" s="12" t="s">
        <v>116</v>
      </c>
      <c r="AJ420" s="12" t="s">
        <v>116</v>
      </c>
      <c r="AK420" s="12" t="s">
        <v>116</v>
      </c>
      <c r="AL420" s="12" t="s">
        <v>116</v>
      </c>
      <c r="AM420" s="12" t="s">
        <v>116</v>
      </c>
      <c r="AN420" s="12" t="s">
        <v>116</v>
      </c>
      <c r="AO420" s="12" t="s">
        <v>115</v>
      </c>
      <c r="AP420" s="12" t="s">
        <v>116</v>
      </c>
      <c r="AQ420" s="12" t="s">
        <v>116</v>
      </c>
      <c r="AR420" s="12" t="s">
        <v>116</v>
      </c>
      <c r="AS420" s="12" t="s">
        <v>116</v>
      </c>
      <c r="AT420" s="12" t="s">
        <v>116</v>
      </c>
      <c r="AU420" s="12" t="s">
        <v>116</v>
      </c>
      <c r="AV420" s="12" t="s">
        <v>116</v>
      </c>
      <c r="AW420" s="12" t="s">
        <v>116</v>
      </c>
      <c r="AX420" s="12" t="s">
        <v>116</v>
      </c>
      <c r="AY420" s="12" t="s">
        <v>116</v>
      </c>
      <c r="AZ420" s="12" t="s">
        <v>116</v>
      </c>
      <c r="BA420" s="12" t="s">
        <v>116</v>
      </c>
      <c r="BB420" s="12" t="s">
        <v>116</v>
      </c>
      <c r="BC420" s="12" t="s">
        <v>116</v>
      </c>
      <c r="BD420" s="12" t="s">
        <v>115</v>
      </c>
      <c r="BE420" s="12" t="s">
        <v>116</v>
      </c>
      <c r="BG420" s="1">
        <f t="shared" si="47"/>
        <v>19</v>
      </c>
    </row>
    <row r="421" spans="1:59" ht="20" customHeight="1" x14ac:dyDescent="0.15">
      <c r="A421" s="8" t="s">
        <v>469</v>
      </c>
      <c r="B421" s="12" t="s">
        <v>115</v>
      </c>
      <c r="C421" s="12" t="s">
        <v>116</v>
      </c>
      <c r="D421" s="12" t="s">
        <v>116</v>
      </c>
      <c r="E421" s="12" t="s">
        <v>116</v>
      </c>
      <c r="F421" s="12" t="s">
        <v>116</v>
      </c>
      <c r="G421" s="12" t="s">
        <v>116</v>
      </c>
      <c r="H421" s="12" t="s">
        <v>115</v>
      </c>
      <c r="I421" s="12" t="s">
        <v>115</v>
      </c>
      <c r="J421" s="12" t="s">
        <v>116</v>
      </c>
      <c r="K421" s="12" t="s">
        <v>116</v>
      </c>
      <c r="L421" s="12" t="s">
        <v>116</v>
      </c>
      <c r="M421" s="12" t="s">
        <v>115</v>
      </c>
      <c r="N421" s="12" t="s">
        <v>116</v>
      </c>
      <c r="O421" s="12" t="s">
        <v>115</v>
      </c>
      <c r="P421" s="12" t="s">
        <v>116</v>
      </c>
      <c r="Q421" s="12" t="s">
        <v>116</v>
      </c>
      <c r="R421" s="12" t="s">
        <v>115</v>
      </c>
      <c r="S421" s="12" t="s">
        <v>115</v>
      </c>
      <c r="T421" s="12" t="s">
        <v>116</v>
      </c>
      <c r="U421" s="12" t="s">
        <v>115</v>
      </c>
      <c r="V421" s="12" t="s">
        <v>115</v>
      </c>
      <c r="W421" s="12" t="s">
        <v>116</v>
      </c>
      <c r="X421" s="12" t="s">
        <v>116</v>
      </c>
      <c r="Y421" s="12" t="s">
        <v>116</v>
      </c>
      <c r="Z421" s="12" t="s">
        <v>116</v>
      </c>
      <c r="AA421" s="12" t="s">
        <v>116</v>
      </c>
      <c r="AB421" s="12" t="s">
        <v>115</v>
      </c>
      <c r="AC421" s="12" t="s">
        <v>116</v>
      </c>
      <c r="AD421" s="12" t="s">
        <v>116</v>
      </c>
      <c r="AE421" s="12" t="s">
        <v>115</v>
      </c>
      <c r="AF421" s="12" t="s">
        <v>116</v>
      </c>
      <c r="AG421" s="12" t="s">
        <v>115</v>
      </c>
      <c r="AH421" s="12" t="s">
        <v>115</v>
      </c>
      <c r="AI421" s="12" t="s">
        <v>116</v>
      </c>
      <c r="AJ421" s="12" t="s">
        <v>116</v>
      </c>
      <c r="AK421" s="12" t="s">
        <v>116</v>
      </c>
      <c r="AL421" s="12" t="s">
        <v>116</v>
      </c>
      <c r="AM421" s="12" t="s">
        <v>116</v>
      </c>
      <c r="AN421" s="12" t="s">
        <v>116</v>
      </c>
      <c r="AO421" s="12" t="s">
        <v>115</v>
      </c>
      <c r="AP421" s="12" t="s">
        <v>116</v>
      </c>
      <c r="AQ421" s="12" t="s">
        <v>116</v>
      </c>
      <c r="AR421" s="12" t="s">
        <v>116</v>
      </c>
      <c r="AS421" s="12" t="s">
        <v>116</v>
      </c>
      <c r="AT421" s="12" t="s">
        <v>116</v>
      </c>
      <c r="AU421" s="12" t="s">
        <v>116</v>
      </c>
      <c r="AV421" s="12" t="s">
        <v>116</v>
      </c>
      <c r="AW421" s="12" t="s">
        <v>116</v>
      </c>
      <c r="AX421" s="12" t="s">
        <v>116</v>
      </c>
      <c r="AY421" s="12" t="s">
        <v>116</v>
      </c>
      <c r="AZ421" s="12" t="s">
        <v>116</v>
      </c>
      <c r="BA421" s="12" t="s">
        <v>116</v>
      </c>
      <c r="BB421" s="12" t="s">
        <v>116</v>
      </c>
      <c r="BC421" s="12" t="s">
        <v>115</v>
      </c>
      <c r="BD421" s="12" t="s">
        <v>115</v>
      </c>
      <c r="BE421" s="12" t="s">
        <v>116</v>
      </c>
      <c r="BG421" s="1">
        <f t="shared" si="47"/>
        <v>16</v>
      </c>
    </row>
    <row r="422" spans="1:59" ht="20" customHeight="1" x14ac:dyDescent="0.15">
      <c r="A422" s="8" t="s">
        <v>470</v>
      </c>
      <c r="B422" s="12" t="s">
        <v>115</v>
      </c>
      <c r="C422" s="12" t="s">
        <v>116</v>
      </c>
      <c r="D422" s="12" t="s">
        <v>116</v>
      </c>
      <c r="E422" s="12" t="s">
        <v>116</v>
      </c>
      <c r="F422" s="12" t="s">
        <v>116</v>
      </c>
      <c r="G422" s="12" t="s">
        <v>116</v>
      </c>
      <c r="H422" s="12" t="s">
        <v>115</v>
      </c>
      <c r="I422" s="12" t="s">
        <v>115</v>
      </c>
      <c r="J422" s="12" t="s">
        <v>116</v>
      </c>
      <c r="K422" s="12" t="s">
        <v>116</v>
      </c>
      <c r="L422" s="12" t="s">
        <v>116</v>
      </c>
      <c r="M422" s="12" t="s">
        <v>115</v>
      </c>
      <c r="N422" s="12" t="s">
        <v>116</v>
      </c>
      <c r="O422" s="12" t="s">
        <v>115</v>
      </c>
      <c r="P422" s="12" t="s">
        <v>116</v>
      </c>
      <c r="Q422" s="12" t="s">
        <v>116</v>
      </c>
      <c r="R422" s="12" t="s">
        <v>115</v>
      </c>
      <c r="S422" s="12" t="s">
        <v>115</v>
      </c>
      <c r="T422" s="12" t="s">
        <v>116</v>
      </c>
      <c r="U422" s="12" t="s">
        <v>115</v>
      </c>
      <c r="V422" s="12" t="s">
        <v>115</v>
      </c>
      <c r="W422" s="12" t="s">
        <v>116</v>
      </c>
      <c r="X422" s="12" t="s">
        <v>116</v>
      </c>
      <c r="Y422" s="12" t="s">
        <v>116</v>
      </c>
      <c r="Z422" s="12" t="s">
        <v>116</v>
      </c>
      <c r="AA422" s="12" t="s">
        <v>116</v>
      </c>
      <c r="AB422" s="12" t="s">
        <v>115</v>
      </c>
      <c r="AC422" s="12" t="s">
        <v>116</v>
      </c>
      <c r="AD422" s="12" t="s">
        <v>116</v>
      </c>
      <c r="AE422" s="12" t="s">
        <v>115</v>
      </c>
      <c r="AF422" s="12" t="s">
        <v>116</v>
      </c>
      <c r="AG422" s="12" t="s">
        <v>116</v>
      </c>
      <c r="AH422" s="12" t="s">
        <v>115</v>
      </c>
      <c r="AI422" s="12" t="s">
        <v>116</v>
      </c>
      <c r="AJ422" s="12" t="s">
        <v>116</v>
      </c>
      <c r="AK422" s="12" t="s">
        <v>116</v>
      </c>
      <c r="AL422" s="12" t="s">
        <v>116</v>
      </c>
      <c r="AM422" s="12" t="s">
        <v>116</v>
      </c>
      <c r="AN422" s="12" t="s">
        <v>116</v>
      </c>
      <c r="AO422" s="12" t="s">
        <v>115</v>
      </c>
      <c r="AP422" s="12" t="s">
        <v>116</v>
      </c>
      <c r="AQ422" s="12" t="s">
        <v>116</v>
      </c>
      <c r="AR422" s="12" t="s">
        <v>116</v>
      </c>
      <c r="AS422" s="12" t="s">
        <v>116</v>
      </c>
      <c r="AT422" s="12" t="s">
        <v>116</v>
      </c>
      <c r="AU422" s="12" t="s">
        <v>116</v>
      </c>
      <c r="AV422" s="12" t="s">
        <v>116</v>
      </c>
      <c r="AW422" s="12" t="s">
        <v>116</v>
      </c>
      <c r="AX422" s="12" t="s">
        <v>116</v>
      </c>
      <c r="AY422" s="12" t="s">
        <v>116</v>
      </c>
      <c r="AZ422" s="12" t="s">
        <v>116</v>
      </c>
      <c r="BA422" s="12" t="s">
        <v>116</v>
      </c>
      <c r="BB422" s="12" t="s">
        <v>116</v>
      </c>
      <c r="BC422" s="12" t="s">
        <v>115</v>
      </c>
      <c r="BD422" s="12" t="s">
        <v>115</v>
      </c>
      <c r="BE422" s="12" t="s">
        <v>116</v>
      </c>
      <c r="BG422" s="1">
        <f t="shared" si="47"/>
        <v>15</v>
      </c>
    </row>
    <row r="423" spans="1:59" ht="20" customHeight="1" x14ac:dyDescent="0.15">
      <c r="A423" s="21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4"/>
      <c r="BG423" s="14"/>
    </row>
    <row r="424" spans="1:59" ht="20" customHeight="1" x14ac:dyDescent="0.15">
      <c r="A424" s="8" t="s">
        <v>471</v>
      </c>
      <c r="B424" s="12" t="s">
        <v>115</v>
      </c>
      <c r="C424" s="12" t="s">
        <v>116</v>
      </c>
      <c r="D424" s="12" t="s">
        <v>116</v>
      </c>
      <c r="E424" s="12" t="s">
        <v>116</v>
      </c>
      <c r="F424" s="12" t="s">
        <v>116</v>
      </c>
      <c r="G424" s="12" t="s">
        <v>116</v>
      </c>
      <c r="H424" s="12" t="s">
        <v>115</v>
      </c>
      <c r="I424" s="12" t="s">
        <v>116</v>
      </c>
      <c r="J424" s="12" t="s">
        <v>116</v>
      </c>
      <c r="K424" s="12" t="s">
        <v>116</v>
      </c>
      <c r="L424" s="12" t="s">
        <v>115</v>
      </c>
      <c r="M424" s="12" t="s">
        <v>116</v>
      </c>
      <c r="N424" s="12" t="s">
        <v>116</v>
      </c>
      <c r="O424" s="12" t="s">
        <v>115</v>
      </c>
      <c r="P424" s="12" t="s">
        <v>116</v>
      </c>
      <c r="Q424" s="12" t="s">
        <v>116</v>
      </c>
      <c r="R424" s="12" t="s">
        <v>116</v>
      </c>
      <c r="S424" s="12" t="s">
        <v>115</v>
      </c>
      <c r="T424" s="12" t="s">
        <v>116</v>
      </c>
      <c r="U424" s="12" t="s">
        <v>116</v>
      </c>
      <c r="V424" s="12" t="s">
        <v>116</v>
      </c>
      <c r="W424" s="12" t="s">
        <v>116</v>
      </c>
      <c r="X424" s="12" t="s">
        <v>116</v>
      </c>
      <c r="Y424" s="12" t="s">
        <v>116</v>
      </c>
      <c r="Z424" s="12" t="s">
        <v>116</v>
      </c>
      <c r="AA424" s="12" t="s">
        <v>116</v>
      </c>
      <c r="AB424" s="12" t="s">
        <v>116</v>
      </c>
      <c r="AC424" s="12" t="s">
        <v>116</v>
      </c>
      <c r="AD424" s="12" t="s">
        <v>116</v>
      </c>
      <c r="AE424" s="12" t="s">
        <v>115</v>
      </c>
      <c r="AF424" s="12" t="s">
        <v>116</v>
      </c>
      <c r="AG424" s="12" t="s">
        <v>115</v>
      </c>
      <c r="AH424" s="12" t="s">
        <v>116</v>
      </c>
      <c r="AI424" s="12" t="s">
        <v>116</v>
      </c>
      <c r="AJ424" s="12" t="s">
        <v>116</v>
      </c>
      <c r="AK424" s="12" t="s">
        <v>116</v>
      </c>
      <c r="AL424" s="12" t="s">
        <v>115</v>
      </c>
      <c r="AM424" s="12" t="s">
        <v>116</v>
      </c>
      <c r="AN424" s="12" t="s">
        <v>116</v>
      </c>
      <c r="AO424" s="12" t="s">
        <v>115</v>
      </c>
      <c r="AP424" s="12" t="s">
        <v>116</v>
      </c>
      <c r="AQ424" s="12" t="s">
        <v>116</v>
      </c>
      <c r="AR424" s="12" t="s">
        <v>116</v>
      </c>
      <c r="AS424" s="12" t="s">
        <v>116</v>
      </c>
      <c r="AT424" s="12" t="s">
        <v>116</v>
      </c>
      <c r="AU424" s="12" t="s">
        <v>116</v>
      </c>
      <c r="AV424" s="12" t="s">
        <v>116</v>
      </c>
      <c r="AW424" s="12" t="s">
        <v>116</v>
      </c>
      <c r="AX424" s="12" t="s">
        <v>115</v>
      </c>
      <c r="AY424" s="12" t="s">
        <v>116</v>
      </c>
      <c r="AZ424" s="12" t="s">
        <v>116</v>
      </c>
      <c r="BA424" s="12" t="s">
        <v>116</v>
      </c>
      <c r="BB424" s="12" t="s">
        <v>116</v>
      </c>
      <c r="BC424" s="12" t="s">
        <v>116</v>
      </c>
      <c r="BD424" s="12" t="s">
        <v>115</v>
      </c>
      <c r="BE424" s="12" t="s">
        <v>116</v>
      </c>
      <c r="BG424" s="1">
        <f t="shared" si="47"/>
        <v>11</v>
      </c>
    </row>
    <row r="425" spans="1:59" ht="20" customHeight="1" x14ac:dyDescent="0.15">
      <c r="A425" s="8" t="s">
        <v>472</v>
      </c>
      <c r="B425" s="12" t="s">
        <v>116</v>
      </c>
      <c r="C425" s="12" t="s">
        <v>116</v>
      </c>
      <c r="D425" s="12" t="s">
        <v>116</v>
      </c>
      <c r="E425" s="12" t="s">
        <v>116</v>
      </c>
      <c r="F425" s="12" t="s">
        <v>116</v>
      </c>
      <c r="G425" s="12" t="s">
        <v>116</v>
      </c>
      <c r="H425" s="12" t="s">
        <v>115</v>
      </c>
      <c r="I425" s="12" t="s">
        <v>116</v>
      </c>
      <c r="J425" s="12" t="s">
        <v>116</v>
      </c>
      <c r="K425" s="12" t="s">
        <v>116</v>
      </c>
      <c r="L425" s="12" t="s">
        <v>115</v>
      </c>
      <c r="M425" s="12" t="s">
        <v>116</v>
      </c>
      <c r="N425" s="12" t="s">
        <v>116</v>
      </c>
      <c r="O425" s="12" t="s">
        <v>115</v>
      </c>
      <c r="P425" s="12" t="s">
        <v>116</v>
      </c>
      <c r="Q425" s="12" t="s">
        <v>116</v>
      </c>
      <c r="R425" s="12" t="s">
        <v>116</v>
      </c>
      <c r="S425" s="12" t="s">
        <v>115</v>
      </c>
      <c r="T425" s="12" t="s">
        <v>116</v>
      </c>
      <c r="U425" s="12" t="s">
        <v>116</v>
      </c>
      <c r="V425" s="12" t="s">
        <v>116</v>
      </c>
      <c r="W425" s="12" t="s">
        <v>116</v>
      </c>
      <c r="X425" s="12" t="s">
        <v>116</v>
      </c>
      <c r="Y425" s="12" t="s">
        <v>116</v>
      </c>
      <c r="Z425" s="12" t="s">
        <v>116</v>
      </c>
      <c r="AA425" s="12" t="s">
        <v>116</v>
      </c>
      <c r="AB425" s="12" t="s">
        <v>116</v>
      </c>
      <c r="AC425" s="12" t="s">
        <v>116</v>
      </c>
      <c r="AD425" s="12" t="s">
        <v>116</v>
      </c>
      <c r="AE425" s="12" t="s">
        <v>115</v>
      </c>
      <c r="AF425" s="12" t="s">
        <v>116</v>
      </c>
      <c r="AG425" s="12" t="s">
        <v>115</v>
      </c>
      <c r="AH425" s="12" t="s">
        <v>116</v>
      </c>
      <c r="AI425" s="12" t="s">
        <v>116</v>
      </c>
      <c r="AJ425" s="12" t="s">
        <v>116</v>
      </c>
      <c r="AK425" s="12" t="s">
        <v>116</v>
      </c>
      <c r="AL425" s="12" t="s">
        <v>115</v>
      </c>
      <c r="AM425" s="12" t="s">
        <v>116</v>
      </c>
      <c r="AN425" s="12" t="s">
        <v>116</v>
      </c>
      <c r="AO425" s="12" t="s">
        <v>115</v>
      </c>
      <c r="AP425" s="12" t="s">
        <v>116</v>
      </c>
      <c r="AQ425" s="12" t="s">
        <v>116</v>
      </c>
      <c r="AR425" s="12" t="s">
        <v>116</v>
      </c>
      <c r="AS425" s="12" t="s">
        <v>116</v>
      </c>
      <c r="AT425" s="12" t="s">
        <v>116</v>
      </c>
      <c r="AU425" s="12" t="s">
        <v>116</v>
      </c>
      <c r="AV425" s="12" t="s">
        <v>116</v>
      </c>
      <c r="AW425" s="12" t="s">
        <v>116</v>
      </c>
      <c r="AX425" s="12" t="s">
        <v>115</v>
      </c>
      <c r="AY425" s="12" t="s">
        <v>116</v>
      </c>
      <c r="AZ425" s="12" t="s">
        <v>116</v>
      </c>
      <c r="BA425" s="12" t="s">
        <v>116</v>
      </c>
      <c r="BB425" s="12" t="s">
        <v>116</v>
      </c>
      <c r="BC425" s="12" t="s">
        <v>116</v>
      </c>
      <c r="BD425" s="12" t="s">
        <v>115</v>
      </c>
      <c r="BE425" s="12" t="s">
        <v>116</v>
      </c>
      <c r="BG425" s="1">
        <f t="shared" ref="BG425:BG432" si="48">COUNTIF(B425:BE425,"F")</f>
        <v>10</v>
      </c>
    </row>
    <row r="426" spans="1:59" ht="20" customHeight="1" x14ac:dyDescent="0.15">
      <c r="A426" s="8" t="s">
        <v>473</v>
      </c>
      <c r="B426" s="12" t="s">
        <v>115</v>
      </c>
      <c r="C426" s="12" t="s">
        <v>116</v>
      </c>
      <c r="D426" s="12" t="s">
        <v>116</v>
      </c>
      <c r="E426" s="12" t="s">
        <v>116</v>
      </c>
      <c r="F426" s="12" t="s">
        <v>116</v>
      </c>
      <c r="G426" s="12" t="s">
        <v>116</v>
      </c>
      <c r="H426" s="12" t="s">
        <v>115</v>
      </c>
      <c r="I426" s="12" t="s">
        <v>116</v>
      </c>
      <c r="J426" s="12" t="s">
        <v>116</v>
      </c>
      <c r="K426" s="12" t="s">
        <v>116</v>
      </c>
      <c r="L426" s="12" t="s">
        <v>115</v>
      </c>
      <c r="M426" s="12" t="s">
        <v>116</v>
      </c>
      <c r="N426" s="12" t="s">
        <v>116</v>
      </c>
      <c r="O426" s="12" t="s">
        <v>115</v>
      </c>
      <c r="P426" s="12" t="s">
        <v>116</v>
      </c>
      <c r="Q426" s="12" t="s">
        <v>116</v>
      </c>
      <c r="R426" s="12" t="s">
        <v>116</v>
      </c>
      <c r="S426" s="12" t="s">
        <v>115</v>
      </c>
      <c r="T426" s="12" t="s">
        <v>116</v>
      </c>
      <c r="U426" s="12" t="s">
        <v>116</v>
      </c>
      <c r="V426" s="12" t="s">
        <v>116</v>
      </c>
      <c r="W426" s="12" t="s">
        <v>116</v>
      </c>
      <c r="X426" s="12" t="s">
        <v>116</v>
      </c>
      <c r="Y426" s="12" t="s">
        <v>116</v>
      </c>
      <c r="Z426" s="12" t="s">
        <v>116</v>
      </c>
      <c r="AA426" s="12" t="s">
        <v>116</v>
      </c>
      <c r="AB426" s="12" t="s">
        <v>116</v>
      </c>
      <c r="AC426" s="12" t="s">
        <v>116</v>
      </c>
      <c r="AD426" s="12" t="s">
        <v>116</v>
      </c>
      <c r="AE426" s="12" t="s">
        <v>115</v>
      </c>
      <c r="AF426" s="12" t="s">
        <v>116</v>
      </c>
      <c r="AG426" s="12" t="s">
        <v>115</v>
      </c>
      <c r="AH426" s="12" t="s">
        <v>116</v>
      </c>
      <c r="AI426" s="12" t="s">
        <v>116</v>
      </c>
      <c r="AJ426" s="12" t="s">
        <v>116</v>
      </c>
      <c r="AK426" s="12" t="s">
        <v>116</v>
      </c>
      <c r="AL426" s="12" t="s">
        <v>115</v>
      </c>
      <c r="AM426" s="12" t="s">
        <v>116</v>
      </c>
      <c r="AN426" s="12" t="s">
        <v>116</v>
      </c>
      <c r="AO426" s="12" t="s">
        <v>115</v>
      </c>
      <c r="AP426" s="12" t="s">
        <v>116</v>
      </c>
      <c r="AQ426" s="12" t="s">
        <v>116</v>
      </c>
      <c r="AR426" s="12" t="s">
        <v>116</v>
      </c>
      <c r="AS426" s="12" t="s">
        <v>116</v>
      </c>
      <c r="AT426" s="12" t="s">
        <v>116</v>
      </c>
      <c r="AU426" s="12" t="s">
        <v>116</v>
      </c>
      <c r="AV426" s="12" t="s">
        <v>116</v>
      </c>
      <c r="AW426" s="12" t="s">
        <v>116</v>
      </c>
      <c r="AX426" s="12" t="s">
        <v>115</v>
      </c>
      <c r="AY426" s="12" t="s">
        <v>116</v>
      </c>
      <c r="AZ426" s="12" t="s">
        <v>116</v>
      </c>
      <c r="BA426" s="12" t="s">
        <v>116</v>
      </c>
      <c r="BB426" s="12" t="s">
        <v>116</v>
      </c>
      <c r="BC426" s="12" t="s">
        <v>116</v>
      </c>
      <c r="BD426" s="12" t="s">
        <v>115</v>
      </c>
      <c r="BE426" s="12" t="s">
        <v>116</v>
      </c>
      <c r="BG426" s="1">
        <f t="shared" si="48"/>
        <v>11</v>
      </c>
    </row>
    <row r="427" spans="1:59" ht="20" customHeight="1" x14ac:dyDescent="0.15">
      <c r="A427" s="8" t="s">
        <v>474</v>
      </c>
      <c r="B427" s="12" t="s">
        <v>116</v>
      </c>
      <c r="C427" s="12" t="s">
        <v>116</v>
      </c>
      <c r="D427" s="12" t="s">
        <v>116</v>
      </c>
      <c r="E427" s="12" t="s">
        <v>116</v>
      </c>
      <c r="F427" s="12" t="s">
        <v>116</v>
      </c>
      <c r="G427" s="12" t="s">
        <v>116</v>
      </c>
      <c r="H427" s="12" t="s">
        <v>115</v>
      </c>
      <c r="I427" s="12" t="s">
        <v>116</v>
      </c>
      <c r="J427" s="12" t="s">
        <v>116</v>
      </c>
      <c r="K427" s="12" t="s">
        <v>116</v>
      </c>
      <c r="L427" s="12" t="s">
        <v>115</v>
      </c>
      <c r="M427" s="12" t="s">
        <v>116</v>
      </c>
      <c r="N427" s="12" t="s">
        <v>116</v>
      </c>
      <c r="O427" s="12" t="s">
        <v>115</v>
      </c>
      <c r="P427" s="12" t="s">
        <v>116</v>
      </c>
      <c r="Q427" s="12" t="s">
        <v>116</v>
      </c>
      <c r="R427" s="12" t="s">
        <v>116</v>
      </c>
      <c r="S427" s="12" t="s">
        <v>115</v>
      </c>
      <c r="T427" s="12" t="s">
        <v>116</v>
      </c>
      <c r="U427" s="12" t="s">
        <v>116</v>
      </c>
      <c r="V427" s="12" t="s">
        <v>116</v>
      </c>
      <c r="W427" s="12" t="s">
        <v>116</v>
      </c>
      <c r="X427" s="12" t="s">
        <v>116</v>
      </c>
      <c r="Y427" s="12" t="s">
        <v>116</v>
      </c>
      <c r="Z427" s="12" t="s">
        <v>116</v>
      </c>
      <c r="AA427" s="12" t="s">
        <v>116</v>
      </c>
      <c r="AB427" s="12" t="s">
        <v>116</v>
      </c>
      <c r="AC427" s="12" t="s">
        <v>116</v>
      </c>
      <c r="AD427" s="12" t="s">
        <v>116</v>
      </c>
      <c r="AE427" s="12" t="s">
        <v>115</v>
      </c>
      <c r="AF427" s="12" t="s">
        <v>116</v>
      </c>
      <c r="AG427" s="12" t="s">
        <v>115</v>
      </c>
      <c r="AH427" s="12" t="s">
        <v>116</v>
      </c>
      <c r="AI427" s="12" t="s">
        <v>116</v>
      </c>
      <c r="AJ427" s="12" t="s">
        <v>116</v>
      </c>
      <c r="AK427" s="12" t="s">
        <v>116</v>
      </c>
      <c r="AL427" s="12" t="s">
        <v>115</v>
      </c>
      <c r="AM427" s="12" t="s">
        <v>116</v>
      </c>
      <c r="AN427" s="12" t="s">
        <v>116</v>
      </c>
      <c r="AO427" s="12" t="s">
        <v>115</v>
      </c>
      <c r="AP427" s="12" t="s">
        <v>116</v>
      </c>
      <c r="AQ427" s="12" t="s">
        <v>116</v>
      </c>
      <c r="AR427" s="12" t="s">
        <v>116</v>
      </c>
      <c r="AS427" s="12" t="s">
        <v>116</v>
      </c>
      <c r="AT427" s="12" t="s">
        <v>116</v>
      </c>
      <c r="AU427" s="12" t="s">
        <v>116</v>
      </c>
      <c r="AV427" s="12" t="s">
        <v>116</v>
      </c>
      <c r="AW427" s="12" t="s">
        <v>116</v>
      </c>
      <c r="AX427" s="12" t="s">
        <v>115</v>
      </c>
      <c r="AY427" s="12" t="s">
        <v>116</v>
      </c>
      <c r="AZ427" s="12" t="s">
        <v>116</v>
      </c>
      <c r="BA427" s="12" t="s">
        <v>116</v>
      </c>
      <c r="BB427" s="12" t="s">
        <v>116</v>
      </c>
      <c r="BC427" s="12" t="s">
        <v>116</v>
      </c>
      <c r="BD427" s="12" t="s">
        <v>115</v>
      </c>
      <c r="BE427" s="12" t="s">
        <v>116</v>
      </c>
      <c r="BG427" s="1">
        <f t="shared" si="48"/>
        <v>10</v>
      </c>
    </row>
    <row r="428" spans="1:59" ht="20" customHeight="1" x14ac:dyDescent="0.15">
      <c r="A428" s="8" t="s">
        <v>475</v>
      </c>
      <c r="B428" s="12" t="s">
        <v>115</v>
      </c>
      <c r="C428" s="12" t="s">
        <v>116</v>
      </c>
      <c r="D428" s="12" t="s">
        <v>116</v>
      </c>
      <c r="E428" s="12" t="s">
        <v>116</v>
      </c>
      <c r="F428" s="12" t="s">
        <v>116</v>
      </c>
      <c r="G428" s="12" t="s">
        <v>116</v>
      </c>
      <c r="H428" s="12" t="s">
        <v>115</v>
      </c>
      <c r="I428" s="12" t="s">
        <v>116</v>
      </c>
      <c r="J428" s="12" t="s">
        <v>116</v>
      </c>
      <c r="K428" s="12" t="s">
        <v>116</v>
      </c>
      <c r="L428" s="12" t="s">
        <v>115</v>
      </c>
      <c r="M428" s="12" t="s">
        <v>116</v>
      </c>
      <c r="N428" s="12" t="s">
        <v>116</v>
      </c>
      <c r="O428" s="12" t="s">
        <v>115</v>
      </c>
      <c r="P428" s="12" t="s">
        <v>116</v>
      </c>
      <c r="Q428" s="12" t="s">
        <v>116</v>
      </c>
      <c r="R428" s="12" t="s">
        <v>116</v>
      </c>
      <c r="S428" s="12" t="s">
        <v>115</v>
      </c>
      <c r="T428" s="12" t="s">
        <v>116</v>
      </c>
      <c r="U428" s="12" t="s">
        <v>116</v>
      </c>
      <c r="V428" s="12" t="s">
        <v>116</v>
      </c>
      <c r="W428" s="12" t="s">
        <v>116</v>
      </c>
      <c r="X428" s="12" t="s">
        <v>116</v>
      </c>
      <c r="Y428" s="12" t="s">
        <v>116</v>
      </c>
      <c r="Z428" s="12" t="s">
        <v>116</v>
      </c>
      <c r="AA428" s="12" t="s">
        <v>116</v>
      </c>
      <c r="AB428" s="12" t="s">
        <v>116</v>
      </c>
      <c r="AC428" s="12" t="s">
        <v>116</v>
      </c>
      <c r="AD428" s="12" t="s">
        <v>116</v>
      </c>
      <c r="AE428" s="12" t="s">
        <v>115</v>
      </c>
      <c r="AF428" s="12" t="s">
        <v>116</v>
      </c>
      <c r="AG428" s="12" t="s">
        <v>115</v>
      </c>
      <c r="AH428" s="12" t="s">
        <v>116</v>
      </c>
      <c r="AI428" s="12" t="s">
        <v>116</v>
      </c>
      <c r="AJ428" s="12" t="s">
        <v>116</v>
      </c>
      <c r="AK428" s="12" t="s">
        <v>116</v>
      </c>
      <c r="AL428" s="12" t="s">
        <v>115</v>
      </c>
      <c r="AM428" s="12" t="s">
        <v>116</v>
      </c>
      <c r="AN428" s="12" t="s">
        <v>116</v>
      </c>
      <c r="AO428" s="12" t="s">
        <v>115</v>
      </c>
      <c r="AP428" s="12" t="s">
        <v>116</v>
      </c>
      <c r="AQ428" s="12" t="s">
        <v>116</v>
      </c>
      <c r="AR428" s="12" t="s">
        <v>116</v>
      </c>
      <c r="AS428" s="12" t="s">
        <v>116</v>
      </c>
      <c r="AT428" s="12" t="s">
        <v>116</v>
      </c>
      <c r="AU428" s="12" t="s">
        <v>116</v>
      </c>
      <c r="AV428" s="12" t="s">
        <v>116</v>
      </c>
      <c r="AW428" s="12" t="s">
        <v>116</v>
      </c>
      <c r="AX428" s="12" t="s">
        <v>115</v>
      </c>
      <c r="AY428" s="12" t="s">
        <v>116</v>
      </c>
      <c r="AZ428" s="12" t="s">
        <v>116</v>
      </c>
      <c r="BA428" s="12" t="s">
        <v>116</v>
      </c>
      <c r="BB428" s="12" t="s">
        <v>116</v>
      </c>
      <c r="BC428" s="12" t="s">
        <v>116</v>
      </c>
      <c r="BD428" s="12" t="s">
        <v>115</v>
      </c>
      <c r="BE428" s="12" t="s">
        <v>116</v>
      </c>
      <c r="BG428" s="1">
        <f t="shared" si="48"/>
        <v>11</v>
      </c>
    </row>
    <row r="429" spans="1:59" ht="20" customHeight="1" x14ac:dyDescent="0.15">
      <c r="A429" s="8" t="s">
        <v>476</v>
      </c>
      <c r="B429" s="12" t="s">
        <v>115</v>
      </c>
      <c r="C429" s="12" t="s">
        <v>116</v>
      </c>
      <c r="D429" s="12" t="s">
        <v>115</v>
      </c>
      <c r="E429" s="12" t="s">
        <v>116</v>
      </c>
      <c r="F429" s="12" t="s">
        <v>116</v>
      </c>
      <c r="G429" s="12" t="s">
        <v>116</v>
      </c>
      <c r="H429" s="12" t="s">
        <v>115</v>
      </c>
      <c r="I429" s="12" t="s">
        <v>116</v>
      </c>
      <c r="J429" s="12" t="s">
        <v>116</v>
      </c>
      <c r="K429" s="12" t="s">
        <v>116</v>
      </c>
      <c r="L429" s="12" t="s">
        <v>115</v>
      </c>
      <c r="M429" s="12" t="s">
        <v>116</v>
      </c>
      <c r="N429" s="12" t="s">
        <v>116</v>
      </c>
      <c r="O429" s="12" t="s">
        <v>115</v>
      </c>
      <c r="P429" s="12" t="s">
        <v>116</v>
      </c>
      <c r="Q429" s="12" t="s">
        <v>116</v>
      </c>
      <c r="R429" s="12" t="s">
        <v>116</v>
      </c>
      <c r="S429" s="12" t="s">
        <v>115</v>
      </c>
      <c r="T429" s="12" t="s">
        <v>116</v>
      </c>
      <c r="U429" s="12" t="s">
        <v>116</v>
      </c>
      <c r="V429" s="12" t="s">
        <v>115</v>
      </c>
      <c r="W429" s="12" t="s">
        <v>116</v>
      </c>
      <c r="X429" s="12" t="s">
        <v>116</v>
      </c>
      <c r="Y429" s="12" t="s">
        <v>116</v>
      </c>
      <c r="Z429" s="12" t="s">
        <v>116</v>
      </c>
      <c r="AA429" s="12" t="s">
        <v>116</v>
      </c>
      <c r="AB429" s="12" t="s">
        <v>116</v>
      </c>
      <c r="AC429" s="12" t="s">
        <v>116</v>
      </c>
      <c r="AD429" s="12" t="s">
        <v>116</v>
      </c>
      <c r="AE429" s="12" t="s">
        <v>115</v>
      </c>
      <c r="AF429" s="12" t="s">
        <v>116</v>
      </c>
      <c r="AG429" s="12" t="s">
        <v>115</v>
      </c>
      <c r="AH429" s="12" t="s">
        <v>115</v>
      </c>
      <c r="AI429" s="12" t="s">
        <v>116</v>
      </c>
      <c r="AJ429" s="12" t="s">
        <v>115</v>
      </c>
      <c r="AK429" s="12" t="s">
        <v>116</v>
      </c>
      <c r="AL429" s="12" t="s">
        <v>115</v>
      </c>
      <c r="AM429" s="12" t="s">
        <v>116</v>
      </c>
      <c r="AN429" s="12" t="s">
        <v>115</v>
      </c>
      <c r="AO429" s="12" t="s">
        <v>115</v>
      </c>
      <c r="AP429" s="12" t="s">
        <v>116</v>
      </c>
      <c r="AQ429" s="12" t="s">
        <v>116</v>
      </c>
      <c r="AR429" s="12" t="s">
        <v>116</v>
      </c>
      <c r="AS429" s="12" t="s">
        <v>116</v>
      </c>
      <c r="AT429" s="12" t="s">
        <v>116</v>
      </c>
      <c r="AU429" s="12" t="s">
        <v>116</v>
      </c>
      <c r="AV429" s="12" t="s">
        <v>116</v>
      </c>
      <c r="AW429" s="12" t="s">
        <v>116</v>
      </c>
      <c r="AX429" s="12" t="s">
        <v>115</v>
      </c>
      <c r="AY429" s="12" t="s">
        <v>116</v>
      </c>
      <c r="AZ429" s="12" t="s">
        <v>116</v>
      </c>
      <c r="BA429" s="12" t="s">
        <v>116</v>
      </c>
      <c r="BB429" s="12" t="s">
        <v>116</v>
      </c>
      <c r="BC429" s="12" t="s">
        <v>116</v>
      </c>
      <c r="BD429" s="12" t="s">
        <v>115</v>
      </c>
      <c r="BE429" s="12" t="s">
        <v>116</v>
      </c>
      <c r="BG429" s="1">
        <f t="shared" si="48"/>
        <v>16</v>
      </c>
    </row>
    <row r="430" spans="1:59" ht="20" customHeight="1" x14ac:dyDescent="0.15">
      <c r="A430" s="8" t="s">
        <v>477</v>
      </c>
      <c r="B430" s="12" t="s">
        <v>116</v>
      </c>
      <c r="C430" s="12" t="s">
        <v>116</v>
      </c>
      <c r="D430" s="12" t="s">
        <v>115</v>
      </c>
      <c r="E430" s="12" t="s">
        <v>115</v>
      </c>
      <c r="F430" s="12" t="s">
        <v>116</v>
      </c>
      <c r="G430" s="12" t="s">
        <v>115</v>
      </c>
      <c r="H430" s="12" t="s">
        <v>115</v>
      </c>
      <c r="I430" s="12" t="s">
        <v>116</v>
      </c>
      <c r="J430" s="12" t="s">
        <v>116</v>
      </c>
      <c r="K430" s="12" t="s">
        <v>116</v>
      </c>
      <c r="L430" s="12" t="s">
        <v>115</v>
      </c>
      <c r="M430" s="12" t="s">
        <v>116</v>
      </c>
      <c r="N430" s="12" t="s">
        <v>116</v>
      </c>
      <c r="O430" s="12" t="s">
        <v>115</v>
      </c>
      <c r="P430" s="12" t="s">
        <v>116</v>
      </c>
      <c r="Q430" s="12" t="s">
        <v>116</v>
      </c>
      <c r="R430" s="12" t="s">
        <v>116</v>
      </c>
      <c r="S430" s="12" t="s">
        <v>115</v>
      </c>
      <c r="T430" s="12" t="s">
        <v>116</v>
      </c>
      <c r="U430" s="12" t="s">
        <v>116</v>
      </c>
      <c r="V430" s="12" t="s">
        <v>116</v>
      </c>
      <c r="W430" s="12" t="s">
        <v>116</v>
      </c>
      <c r="X430" s="12" t="s">
        <v>116</v>
      </c>
      <c r="Y430" s="12" t="s">
        <v>116</v>
      </c>
      <c r="Z430" s="12" t="s">
        <v>116</v>
      </c>
      <c r="AA430" s="12" t="s">
        <v>116</v>
      </c>
      <c r="AB430" s="12" t="s">
        <v>116</v>
      </c>
      <c r="AC430" s="12" t="s">
        <v>116</v>
      </c>
      <c r="AD430" s="12" t="s">
        <v>116</v>
      </c>
      <c r="AE430" s="12" t="s">
        <v>115</v>
      </c>
      <c r="AF430" s="12" t="s">
        <v>116</v>
      </c>
      <c r="AG430" s="12" t="s">
        <v>115</v>
      </c>
      <c r="AH430" s="12" t="s">
        <v>116</v>
      </c>
      <c r="AI430" s="12" t="s">
        <v>116</v>
      </c>
      <c r="AJ430" s="12" t="s">
        <v>116</v>
      </c>
      <c r="AK430" s="12" t="s">
        <v>116</v>
      </c>
      <c r="AL430" s="12" t="s">
        <v>115</v>
      </c>
      <c r="AM430" s="12" t="s">
        <v>116</v>
      </c>
      <c r="AN430" s="12" t="s">
        <v>116</v>
      </c>
      <c r="AO430" s="12" t="s">
        <v>115</v>
      </c>
      <c r="AP430" s="12" t="s">
        <v>116</v>
      </c>
      <c r="AQ430" s="12" t="s">
        <v>116</v>
      </c>
      <c r="AR430" s="12" t="s">
        <v>116</v>
      </c>
      <c r="AS430" s="12" t="s">
        <v>116</v>
      </c>
      <c r="AT430" s="12" t="s">
        <v>116</v>
      </c>
      <c r="AU430" s="12" t="s">
        <v>116</v>
      </c>
      <c r="AV430" s="12" t="s">
        <v>116</v>
      </c>
      <c r="AW430" s="12" t="s">
        <v>116</v>
      </c>
      <c r="AX430" s="12" t="s">
        <v>115</v>
      </c>
      <c r="AY430" s="12" t="s">
        <v>116</v>
      </c>
      <c r="AZ430" s="12" t="s">
        <v>116</v>
      </c>
      <c r="BA430" s="12" t="s">
        <v>116</v>
      </c>
      <c r="BB430" s="12" t="s">
        <v>116</v>
      </c>
      <c r="BC430" s="12" t="s">
        <v>116</v>
      </c>
      <c r="BD430" s="12" t="s">
        <v>115</v>
      </c>
      <c r="BE430" s="12" t="s">
        <v>116</v>
      </c>
      <c r="BG430" s="1">
        <f t="shared" si="48"/>
        <v>13</v>
      </c>
    </row>
    <row r="431" spans="1:59" ht="20" customHeight="1" x14ac:dyDescent="0.15">
      <c r="A431" s="21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4"/>
      <c r="BG431" s="14"/>
    </row>
    <row r="432" spans="1:59" ht="20" customHeight="1" x14ac:dyDescent="0.15">
      <c r="A432" s="8" t="s">
        <v>478</v>
      </c>
      <c r="B432" s="12" t="s">
        <v>115</v>
      </c>
      <c r="C432" s="12" t="s">
        <v>116</v>
      </c>
      <c r="D432" s="12" t="s">
        <v>116</v>
      </c>
      <c r="E432" s="12" t="s">
        <v>116</v>
      </c>
      <c r="F432" s="12" t="s">
        <v>116</v>
      </c>
      <c r="G432" s="12" t="s">
        <v>116</v>
      </c>
      <c r="H432" s="12" t="s">
        <v>115</v>
      </c>
      <c r="I432" s="12" t="s">
        <v>115</v>
      </c>
      <c r="J432" s="12" t="s">
        <v>116</v>
      </c>
      <c r="K432" s="12" t="s">
        <v>116</v>
      </c>
      <c r="L432" s="12" t="s">
        <v>115</v>
      </c>
      <c r="M432" s="12" t="s">
        <v>115</v>
      </c>
      <c r="N432" s="12" t="s">
        <v>116</v>
      </c>
      <c r="O432" s="12" t="s">
        <v>115</v>
      </c>
      <c r="P432" s="12" t="s">
        <v>115</v>
      </c>
      <c r="Q432" s="12" t="s">
        <v>116</v>
      </c>
      <c r="R432" s="12" t="s">
        <v>116</v>
      </c>
      <c r="S432" s="12" t="s">
        <v>115</v>
      </c>
      <c r="T432" s="12" t="s">
        <v>115</v>
      </c>
      <c r="U432" s="12" t="s">
        <v>115</v>
      </c>
      <c r="V432" s="12" t="s">
        <v>115</v>
      </c>
      <c r="W432" s="12" t="s">
        <v>116</v>
      </c>
      <c r="X432" s="12" t="s">
        <v>116</v>
      </c>
      <c r="Y432" s="12" t="s">
        <v>116</v>
      </c>
      <c r="Z432" s="12" t="s">
        <v>116</v>
      </c>
      <c r="AA432" s="12" t="s">
        <v>116</v>
      </c>
      <c r="AB432" s="12" t="s">
        <v>115</v>
      </c>
      <c r="AC432" s="12" t="s">
        <v>116</v>
      </c>
      <c r="AD432" s="12" t="s">
        <v>115</v>
      </c>
      <c r="AE432" s="12" t="s">
        <v>115</v>
      </c>
      <c r="AF432" s="12" t="s">
        <v>116</v>
      </c>
      <c r="AG432" s="12" t="s">
        <v>115</v>
      </c>
      <c r="AH432" s="12" t="s">
        <v>115</v>
      </c>
      <c r="AI432" s="12" t="s">
        <v>116</v>
      </c>
      <c r="AJ432" s="12" t="s">
        <v>116</v>
      </c>
      <c r="AK432" s="12" t="s">
        <v>116</v>
      </c>
      <c r="AL432" s="12" t="s">
        <v>116</v>
      </c>
      <c r="AM432" s="12" t="s">
        <v>116</v>
      </c>
      <c r="AN432" s="12" t="s">
        <v>116</v>
      </c>
      <c r="AO432" s="12" t="s">
        <v>115</v>
      </c>
      <c r="AP432" s="12" t="s">
        <v>116</v>
      </c>
      <c r="AQ432" s="12" t="s">
        <v>116</v>
      </c>
      <c r="AR432" s="12" t="s">
        <v>116</v>
      </c>
      <c r="AS432" s="12" t="s">
        <v>116</v>
      </c>
      <c r="AT432" s="12" t="s">
        <v>116</v>
      </c>
      <c r="AU432" s="12" t="s">
        <v>116</v>
      </c>
      <c r="AV432" s="12" t="s">
        <v>116</v>
      </c>
      <c r="AW432" s="12" t="s">
        <v>115</v>
      </c>
      <c r="AX432" s="12" t="s">
        <v>116</v>
      </c>
      <c r="AY432" s="12" t="s">
        <v>115</v>
      </c>
      <c r="AZ432" s="12" t="s">
        <v>116</v>
      </c>
      <c r="BA432" s="12" t="s">
        <v>116</v>
      </c>
      <c r="BB432" s="12" t="s">
        <v>116</v>
      </c>
      <c r="BC432" s="12" t="s">
        <v>115</v>
      </c>
      <c r="BD432" s="12" t="s">
        <v>115</v>
      </c>
      <c r="BE432" s="12" t="s">
        <v>116</v>
      </c>
      <c r="BG432" s="1">
        <f t="shared" si="48"/>
        <v>21</v>
      </c>
    </row>
    <row r="433" spans="1:59" ht="20" customHeight="1" x14ac:dyDescent="0.15">
      <c r="A433" s="8" t="s">
        <v>479</v>
      </c>
      <c r="B433" s="12" t="s">
        <v>115</v>
      </c>
      <c r="C433" s="12" t="s">
        <v>116</v>
      </c>
      <c r="D433" s="12" t="s">
        <v>116</v>
      </c>
      <c r="E433" s="12" t="s">
        <v>115</v>
      </c>
      <c r="F433" s="12" t="s">
        <v>116</v>
      </c>
      <c r="G433" s="12" t="s">
        <v>115</v>
      </c>
      <c r="H433" s="12" t="s">
        <v>115</v>
      </c>
      <c r="I433" s="12" t="s">
        <v>115</v>
      </c>
      <c r="J433" s="12" t="s">
        <v>116</v>
      </c>
      <c r="K433" s="12" t="s">
        <v>116</v>
      </c>
      <c r="L433" s="12" t="s">
        <v>116</v>
      </c>
      <c r="M433" s="12" t="s">
        <v>115</v>
      </c>
      <c r="N433" s="12" t="s">
        <v>116</v>
      </c>
      <c r="O433" s="12" t="s">
        <v>115</v>
      </c>
      <c r="P433" s="12" t="s">
        <v>115</v>
      </c>
      <c r="Q433" s="12" t="s">
        <v>116</v>
      </c>
      <c r="R433" s="12" t="s">
        <v>116</v>
      </c>
      <c r="S433" s="12" t="s">
        <v>115</v>
      </c>
      <c r="T433" s="12" t="s">
        <v>115</v>
      </c>
      <c r="U433" s="12" t="s">
        <v>115</v>
      </c>
      <c r="V433" s="12" t="s">
        <v>115</v>
      </c>
      <c r="W433" s="12" t="s">
        <v>116</v>
      </c>
      <c r="X433" s="12" t="s">
        <v>116</v>
      </c>
      <c r="Y433" s="12" t="s">
        <v>116</v>
      </c>
      <c r="Z433" s="12" t="s">
        <v>116</v>
      </c>
      <c r="AA433" s="12" t="s">
        <v>116</v>
      </c>
      <c r="AB433" s="12" t="s">
        <v>115</v>
      </c>
      <c r="AC433" s="12" t="s">
        <v>116</v>
      </c>
      <c r="AD433" s="12" t="s">
        <v>115</v>
      </c>
      <c r="AE433" s="12" t="s">
        <v>115</v>
      </c>
      <c r="AF433" s="12" t="s">
        <v>116</v>
      </c>
      <c r="AG433" s="12" t="s">
        <v>115</v>
      </c>
      <c r="AH433" s="12" t="s">
        <v>115</v>
      </c>
      <c r="AI433" s="12" t="s">
        <v>115</v>
      </c>
      <c r="AJ433" s="12" t="s">
        <v>116</v>
      </c>
      <c r="AK433" s="12" t="s">
        <v>116</v>
      </c>
      <c r="AL433" s="12" t="s">
        <v>116</v>
      </c>
      <c r="AM433" s="12" t="s">
        <v>116</v>
      </c>
      <c r="AN433" s="12" t="s">
        <v>116</v>
      </c>
      <c r="AO433" s="12" t="s">
        <v>115</v>
      </c>
      <c r="AP433" s="12" t="s">
        <v>116</v>
      </c>
      <c r="AQ433" s="12" t="s">
        <v>116</v>
      </c>
      <c r="AR433" s="12" t="s">
        <v>116</v>
      </c>
      <c r="AS433" s="12" t="s">
        <v>116</v>
      </c>
      <c r="AT433" s="12" t="s">
        <v>116</v>
      </c>
      <c r="AU433" s="12" t="s">
        <v>116</v>
      </c>
      <c r="AV433" s="12" t="s">
        <v>116</v>
      </c>
      <c r="AW433" s="12" t="s">
        <v>116</v>
      </c>
      <c r="AX433" s="12" t="s">
        <v>116</v>
      </c>
      <c r="AY433" s="12" t="s">
        <v>116</v>
      </c>
      <c r="AZ433" s="12" t="s">
        <v>116</v>
      </c>
      <c r="BA433" s="12" t="s">
        <v>116</v>
      </c>
      <c r="BB433" s="12" t="s">
        <v>116</v>
      </c>
      <c r="BC433" s="12" t="s">
        <v>115</v>
      </c>
      <c r="BD433" s="12" t="s">
        <v>115</v>
      </c>
      <c r="BE433" s="12" t="s">
        <v>116</v>
      </c>
      <c r="BG433" s="1">
        <f t="shared" ref="BG433:BG439" si="49">COUNTIF(B433:BE433,"F")</f>
        <v>21</v>
      </c>
    </row>
    <row r="434" spans="1:59" ht="20" customHeight="1" x14ac:dyDescent="0.15">
      <c r="A434" s="8" t="s">
        <v>480</v>
      </c>
      <c r="B434" s="12" t="s">
        <v>115</v>
      </c>
      <c r="C434" s="12" t="s">
        <v>116</v>
      </c>
      <c r="D434" s="12" t="s">
        <v>116</v>
      </c>
      <c r="E434" s="12" t="s">
        <v>116</v>
      </c>
      <c r="F434" s="12" t="s">
        <v>116</v>
      </c>
      <c r="G434" s="12" t="s">
        <v>116</v>
      </c>
      <c r="H434" s="12" t="s">
        <v>115</v>
      </c>
      <c r="I434" s="12" t="s">
        <v>115</v>
      </c>
      <c r="J434" s="12" t="s">
        <v>116</v>
      </c>
      <c r="K434" s="12" t="s">
        <v>116</v>
      </c>
      <c r="L434" s="12" t="s">
        <v>115</v>
      </c>
      <c r="M434" s="12" t="s">
        <v>115</v>
      </c>
      <c r="N434" s="12" t="s">
        <v>116</v>
      </c>
      <c r="O434" s="12" t="s">
        <v>115</v>
      </c>
      <c r="P434" s="12" t="s">
        <v>115</v>
      </c>
      <c r="Q434" s="12" t="s">
        <v>116</v>
      </c>
      <c r="R434" s="12" t="s">
        <v>116</v>
      </c>
      <c r="S434" s="12" t="s">
        <v>115</v>
      </c>
      <c r="T434" s="12" t="s">
        <v>116</v>
      </c>
      <c r="U434" s="12" t="s">
        <v>115</v>
      </c>
      <c r="V434" s="12" t="s">
        <v>115</v>
      </c>
      <c r="W434" s="12" t="s">
        <v>116</v>
      </c>
      <c r="X434" s="12" t="s">
        <v>116</v>
      </c>
      <c r="Y434" s="12" t="s">
        <v>116</v>
      </c>
      <c r="Z434" s="12" t="s">
        <v>116</v>
      </c>
      <c r="AA434" s="12" t="s">
        <v>116</v>
      </c>
      <c r="AB434" s="12" t="s">
        <v>115</v>
      </c>
      <c r="AC434" s="12" t="s">
        <v>116</v>
      </c>
      <c r="AD434" s="12" t="s">
        <v>116</v>
      </c>
      <c r="AE434" s="12" t="s">
        <v>115</v>
      </c>
      <c r="AF434" s="12" t="s">
        <v>116</v>
      </c>
      <c r="AG434" s="12" t="s">
        <v>115</v>
      </c>
      <c r="AH434" s="12" t="s">
        <v>115</v>
      </c>
      <c r="AI434" s="12" t="s">
        <v>116</v>
      </c>
      <c r="AJ434" s="12" t="s">
        <v>116</v>
      </c>
      <c r="AK434" s="12" t="s">
        <v>116</v>
      </c>
      <c r="AL434" s="12" t="s">
        <v>115</v>
      </c>
      <c r="AM434" s="12" t="s">
        <v>116</v>
      </c>
      <c r="AN434" s="12" t="s">
        <v>116</v>
      </c>
      <c r="AO434" s="12" t="s">
        <v>115</v>
      </c>
      <c r="AP434" s="12" t="s">
        <v>116</v>
      </c>
      <c r="AQ434" s="12" t="s">
        <v>115</v>
      </c>
      <c r="AR434" s="12" t="s">
        <v>116</v>
      </c>
      <c r="AS434" s="12" t="s">
        <v>116</v>
      </c>
      <c r="AT434" s="12" t="s">
        <v>116</v>
      </c>
      <c r="AU434" s="12" t="s">
        <v>116</v>
      </c>
      <c r="AV434" s="12" t="s">
        <v>116</v>
      </c>
      <c r="AW434" s="12" t="s">
        <v>115</v>
      </c>
      <c r="AX434" s="12" t="s">
        <v>115</v>
      </c>
      <c r="AY434" s="12" t="s">
        <v>115</v>
      </c>
      <c r="AZ434" s="12" t="s">
        <v>116</v>
      </c>
      <c r="BA434" s="12" t="s">
        <v>116</v>
      </c>
      <c r="BB434" s="12" t="s">
        <v>116</v>
      </c>
      <c r="BC434" s="12" t="s">
        <v>115</v>
      </c>
      <c r="BD434" s="12" t="s">
        <v>115</v>
      </c>
      <c r="BE434" s="12" t="s">
        <v>115</v>
      </c>
      <c r="BG434" s="1">
        <f t="shared" si="49"/>
        <v>23</v>
      </c>
    </row>
    <row r="435" spans="1:59" ht="20" customHeight="1" x14ac:dyDescent="0.15">
      <c r="A435" s="8" t="s">
        <v>481</v>
      </c>
      <c r="B435" s="12" t="s">
        <v>116</v>
      </c>
      <c r="C435" s="12" t="s">
        <v>116</v>
      </c>
      <c r="D435" s="12" t="s">
        <v>116</v>
      </c>
      <c r="E435" s="12" t="s">
        <v>116</v>
      </c>
      <c r="F435" s="12" t="s">
        <v>116</v>
      </c>
      <c r="G435" s="12" t="s">
        <v>116</v>
      </c>
      <c r="H435" s="12" t="s">
        <v>115</v>
      </c>
      <c r="I435" s="12" t="s">
        <v>115</v>
      </c>
      <c r="J435" s="12" t="s">
        <v>116</v>
      </c>
      <c r="K435" s="12" t="s">
        <v>116</v>
      </c>
      <c r="L435" s="12" t="s">
        <v>116</v>
      </c>
      <c r="M435" s="12" t="s">
        <v>115</v>
      </c>
      <c r="N435" s="12" t="s">
        <v>116</v>
      </c>
      <c r="O435" s="12" t="s">
        <v>115</v>
      </c>
      <c r="P435" s="12" t="s">
        <v>115</v>
      </c>
      <c r="Q435" s="12" t="s">
        <v>116</v>
      </c>
      <c r="R435" s="12" t="s">
        <v>116</v>
      </c>
      <c r="S435" s="12" t="s">
        <v>115</v>
      </c>
      <c r="T435" s="12" t="s">
        <v>116</v>
      </c>
      <c r="U435" s="12" t="s">
        <v>115</v>
      </c>
      <c r="V435" s="12" t="s">
        <v>115</v>
      </c>
      <c r="W435" s="12" t="s">
        <v>116</v>
      </c>
      <c r="X435" s="12" t="s">
        <v>116</v>
      </c>
      <c r="Y435" s="12" t="s">
        <v>116</v>
      </c>
      <c r="Z435" s="12" t="s">
        <v>116</v>
      </c>
      <c r="AA435" s="12" t="s">
        <v>116</v>
      </c>
      <c r="AB435" s="12" t="s">
        <v>115</v>
      </c>
      <c r="AC435" s="12" t="s">
        <v>116</v>
      </c>
      <c r="AD435" s="12" t="s">
        <v>115</v>
      </c>
      <c r="AE435" s="12" t="s">
        <v>115</v>
      </c>
      <c r="AF435" s="12" t="s">
        <v>116</v>
      </c>
      <c r="AG435" s="12" t="s">
        <v>115</v>
      </c>
      <c r="AH435" s="12" t="s">
        <v>115</v>
      </c>
      <c r="AI435" s="12" t="s">
        <v>116</v>
      </c>
      <c r="AJ435" s="12" t="s">
        <v>116</v>
      </c>
      <c r="AK435" s="12" t="s">
        <v>116</v>
      </c>
      <c r="AL435" s="12" t="s">
        <v>116</v>
      </c>
      <c r="AM435" s="12" t="s">
        <v>116</v>
      </c>
      <c r="AN435" s="12" t="s">
        <v>116</v>
      </c>
      <c r="AO435" s="12" t="s">
        <v>115</v>
      </c>
      <c r="AP435" s="12" t="s">
        <v>116</v>
      </c>
      <c r="AQ435" s="12" t="s">
        <v>116</v>
      </c>
      <c r="AR435" s="12" t="s">
        <v>116</v>
      </c>
      <c r="AS435" s="12" t="s">
        <v>116</v>
      </c>
      <c r="AT435" s="12" t="s">
        <v>116</v>
      </c>
      <c r="AU435" s="12" t="s">
        <v>116</v>
      </c>
      <c r="AV435" s="12" t="s">
        <v>116</v>
      </c>
      <c r="AW435" s="12" t="s">
        <v>116</v>
      </c>
      <c r="AX435" s="12" t="s">
        <v>116</v>
      </c>
      <c r="AY435" s="12" t="s">
        <v>116</v>
      </c>
      <c r="AZ435" s="12" t="s">
        <v>116</v>
      </c>
      <c r="BA435" s="12" t="s">
        <v>116</v>
      </c>
      <c r="BB435" s="12" t="s">
        <v>116</v>
      </c>
      <c r="BC435" s="12" t="s">
        <v>115</v>
      </c>
      <c r="BD435" s="12" t="s">
        <v>115</v>
      </c>
      <c r="BE435" s="12" t="s">
        <v>116</v>
      </c>
      <c r="BG435" s="1">
        <f t="shared" si="49"/>
        <v>16</v>
      </c>
    </row>
    <row r="436" spans="1:59" ht="20" customHeight="1" x14ac:dyDescent="0.15">
      <c r="A436" s="8" t="s">
        <v>482</v>
      </c>
      <c r="B436" s="12" t="s">
        <v>115</v>
      </c>
      <c r="C436" s="12" t="s">
        <v>116</v>
      </c>
      <c r="D436" s="12" t="s">
        <v>116</v>
      </c>
      <c r="E436" s="12" t="s">
        <v>116</v>
      </c>
      <c r="F436" s="12" t="s">
        <v>116</v>
      </c>
      <c r="G436" s="12" t="s">
        <v>116</v>
      </c>
      <c r="H436" s="12" t="s">
        <v>115</v>
      </c>
      <c r="I436" s="12" t="s">
        <v>115</v>
      </c>
      <c r="J436" s="12" t="s">
        <v>116</v>
      </c>
      <c r="K436" s="12" t="s">
        <v>116</v>
      </c>
      <c r="L436" s="12" t="s">
        <v>116</v>
      </c>
      <c r="M436" s="12" t="s">
        <v>115</v>
      </c>
      <c r="N436" s="12" t="s">
        <v>116</v>
      </c>
      <c r="O436" s="12" t="s">
        <v>115</v>
      </c>
      <c r="P436" s="12" t="s">
        <v>115</v>
      </c>
      <c r="Q436" s="12" t="s">
        <v>116</v>
      </c>
      <c r="R436" s="12" t="s">
        <v>116</v>
      </c>
      <c r="S436" s="12" t="s">
        <v>116</v>
      </c>
      <c r="T436" s="12" t="s">
        <v>116</v>
      </c>
      <c r="U436" s="12" t="s">
        <v>115</v>
      </c>
      <c r="V436" s="12" t="s">
        <v>115</v>
      </c>
      <c r="W436" s="12" t="s">
        <v>116</v>
      </c>
      <c r="X436" s="12" t="s">
        <v>116</v>
      </c>
      <c r="Y436" s="12" t="s">
        <v>116</v>
      </c>
      <c r="Z436" s="12" t="s">
        <v>116</v>
      </c>
      <c r="AA436" s="12" t="s">
        <v>116</v>
      </c>
      <c r="AB436" s="12" t="s">
        <v>115</v>
      </c>
      <c r="AC436" s="12" t="s">
        <v>116</v>
      </c>
      <c r="AD436" s="12" t="s">
        <v>115</v>
      </c>
      <c r="AE436" s="12" t="s">
        <v>115</v>
      </c>
      <c r="AF436" s="12" t="s">
        <v>116</v>
      </c>
      <c r="AG436" s="12" t="s">
        <v>115</v>
      </c>
      <c r="AH436" s="12" t="s">
        <v>115</v>
      </c>
      <c r="AI436" s="12" t="s">
        <v>116</v>
      </c>
      <c r="AJ436" s="12" t="s">
        <v>116</v>
      </c>
      <c r="AK436" s="12" t="s">
        <v>116</v>
      </c>
      <c r="AL436" s="12" t="s">
        <v>116</v>
      </c>
      <c r="AM436" s="12" t="s">
        <v>116</v>
      </c>
      <c r="AN436" s="12" t="s">
        <v>116</v>
      </c>
      <c r="AO436" s="12" t="s">
        <v>115</v>
      </c>
      <c r="AP436" s="12" t="s">
        <v>116</v>
      </c>
      <c r="AQ436" s="12" t="s">
        <v>116</v>
      </c>
      <c r="AR436" s="12" t="s">
        <v>116</v>
      </c>
      <c r="AS436" s="12" t="s">
        <v>116</v>
      </c>
      <c r="AT436" s="12" t="s">
        <v>116</v>
      </c>
      <c r="AU436" s="12" t="s">
        <v>116</v>
      </c>
      <c r="AV436" s="12" t="s">
        <v>116</v>
      </c>
      <c r="AW436" s="12" t="s">
        <v>116</v>
      </c>
      <c r="AX436" s="12" t="s">
        <v>116</v>
      </c>
      <c r="AY436" s="12" t="s">
        <v>116</v>
      </c>
      <c r="AZ436" s="12" t="s">
        <v>116</v>
      </c>
      <c r="BA436" s="12" t="s">
        <v>116</v>
      </c>
      <c r="BB436" s="12" t="s">
        <v>116</v>
      </c>
      <c r="BC436" s="12" t="s">
        <v>115</v>
      </c>
      <c r="BD436" s="12" t="s">
        <v>115</v>
      </c>
      <c r="BE436" s="12" t="s">
        <v>116</v>
      </c>
      <c r="BG436" s="1">
        <f t="shared" si="49"/>
        <v>16</v>
      </c>
    </row>
    <row r="437" spans="1:59" ht="20" customHeight="1" x14ac:dyDescent="0.15">
      <c r="A437" s="8" t="s">
        <v>483</v>
      </c>
      <c r="B437" s="12" t="s">
        <v>115</v>
      </c>
      <c r="C437" s="12" t="s">
        <v>116</v>
      </c>
      <c r="D437" s="12" t="s">
        <v>116</v>
      </c>
      <c r="E437" s="12" t="s">
        <v>116</v>
      </c>
      <c r="F437" s="12" t="s">
        <v>116</v>
      </c>
      <c r="G437" s="12" t="s">
        <v>116</v>
      </c>
      <c r="H437" s="12" t="s">
        <v>115</v>
      </c>
      <c r="I437" s="12" t="s">
        <v>115</v>
      </c>
      <c r="J437" s="12" t="s">
        <v>116</v>
      </c>
      <c r="K437" s="12" t="s">
        <v>116</v>
      </c>
      <c r="L437" s="12" t="s">
        <v>116</v>
      </c>
      <c r="M437" s="12" t="s">
        <v>115</v>
      </c>
      <c r="N437" s="12" t="s">
        <v>116</v>
      </c>
      <c r="O437" s="12" t="s">
        <v>115</v>
      </c>
      <c r="P437" s="12" t="s">
        <v>115</v>
      </c>
      <c r="Q437" s="12" t="s">
        <v>116</v>
      </c>
      <c r="R437" s="12" t="s">
        <v>116</v>
      </c>
      <c r="S437" s="12" t="s">
        <v>116</v>
      </c>
      <c r="T437" s="12" t="s">
        <v>116</v>
      </c>
      <c r="U437" s="12" t="s">
        <v>115</v>
      </c>
      <c r="V437" s="12" t="s">
        <v>115</v>
      </c>
      <c r="W437" s="12" t="s">
        <v>116</v>
      </c>
      <c r="X437" s="12" t="s">
        <v>116</v>
      </c>
      <c r="Y437" s="12" t="s">
        <v>116</v>
      </c>
      <c r="Z437" s="12" t="s">
        <v>116</v>
      </c>
      <c r="AA437" s="12" t="s">
        <v>116</v>
      </c>
      <c r="AB437" s="12" t="s">
        <v>115</v>
      </c>
      <c r="AC437" s="12" t="s">
        <v>116</v>
      </c>
      <c r="AD437" s="12" t="s">
        <v>115</v>
      </c>
      <c r="AE437" s="12" t="s">
        <v>115</v>
      </c>
      <c r="AF437" s="12" t="s">
        <v>116</v>
      </c>
      <c r="AG437" s="12" t="s">
        <v>115</v>
      </c>
      <c r="AH437" s="12" t="s">
        <v>115</v>
      </c>
      <c r="AI437" s="12" t="s">
        <v>116</v>
      </c>
      <c r="AJ437" s="12" t="s">
        <v>116</v>
      </c>
      <c r="AK437" s="12" t="s">
        <v>116</v>
      </c>
      <c r="AL437" s="12" t="s">
        <v>116</v>
      </c>
      <c r="AM437" s="12" t="s">
        <v>116</v>
      </c>
      <c r="AN437" s="12" t="s">
        <v>116</v>
      </c>
      <c r="AO437" s="12" t="s">
        <v>115</v>
      </c>
      <c r="AP437" s="12" t="s">
        <v>116</v>
      </c>
      <c r="AQ437" s="12" t="s">
        <v>116</v>
      </c>
      <c r="AR437" s="12" t="s">
        <v>116</v>
      </c>
      <c r="AS437" s="12" t="s">
        <v>116</v>
      </c>
      <c r="AT437" s="12" t="s">
        <v>116</v>
      </c>
      <c r="AU437" s="12" t="s">
        <v>116</v>
      </c>
      <c r="AV437" s="12" t="s">
        <v>116</v>
      </c>
      <c r="AW437" s="12" t="s">
        <v>116</v>
      </c>
      <c r="AX437" s="12" t="s">
        <v>116</v>
      </c>
      <c r="AY437" s="12" t="s">
        <v>116</v>
      </c>
      <c r="AZ437" s="12" t="s">
        <v>116</v>
      </c>
      <c r="BA437" s="12" t="s">
        <v>116</v>
      </c>
      <c r="BB437" s="12" t="s">
        <v>116</v>
      </c>
      <c r="BC437" s="12" t="s">
        <v>115</v>
      </c>
      <c r="BD437" s="12" t="s">
        <v>115</v>
      </c>
      <c r="BE437" s="12" t="s">
        <v>116</v>
      </c>
      <c r="BG437" s="1">
        <f t="shared" si="49"/>
        <v>16</v>
      </c>
    </row>
    <row r="438" spans="1:59" ht="20" customHeight="1" x14ac:dyDescent="0.15">
      <c r="A438" s="21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4"/>
      <c r="BG438" s="14"/>
    </row>
    <row r="439" spans="1:59" ht="20" customHeight="1" x14ac:dyDescent="0.15">
      <c r="A439" s="8" t="s">
        <v>484</v>
      </c>
      <c r="B439" s="12" t="s">
        <v>115</v>
      </c>
      <c r="C439" s="12" t="s">
        <v>116</v>
      </c>
      <c r="D439" s="12" t="s">
        <v>116</v>
      </c>
      <c r="E439" s="12" t="s">
        <v>116</v>
      </c>
      <c r="F439" s="12" t="s">
        <v>116</v>
      </c>
      <c r="G439" s="12" t="s">
        <v>116</v>
      </c>
      <c r="H439" s="12" t="s">
        <v>115</v>
      </c>
      <c r="I439" s="12" t="s">
        <v>115</v>
      </c>
      <c r="J439" s="12" t="s">
        <v>116</v>
      </c>
      <c r="K439" s="12" t="s">
        <v>116</v>
      </c>
      <c r="L439" s="12" t="s">
        <v>116</v>
      </c>
      <c r="M439" s="12" t="s">
        <v>116</v>
      </c>
      <c r="N439" s="12" t="s">
        <v>116</v>
      </c>
      <c r="O439" s="12" t="s">
        <v>115</v>
      </c>
      <c r="P439" s="12" t="s">
        <v>116</v>
      </c>
      <c r="Q439" s="12" t="s">
        <v>116</v>
      </c>
      <c r="R439" s="12" t="s">
        <v>116</v>
      </c>
      <c r="S439" s="12" t="s">
        <v>115</v>
      </c>
      <c r="T439" s="12" t="s">
        <v>116</v>
      </c>
      <c r="U439" s="12" t="s">
        <v>116</v>
      </c>
      <c r="V439" s="12" t="s">
        <v>115</v>
      </c>
      <c r="W439" s="12" t="s">
        <v>116</v>
      </c>
      <c r="X439" s="12" t="s">
        <v>116</v>
      </c>
      <c r="Y439" s="12" t="s">
        <v>116</v>
      </c>
      <c r="Z439" s="12" t="s">
        <v>116</v>
      </c>
      <c r="AA439" s="12" t="s">
        <v>116</v>
      </c>
      <c r="AB439" s="12" t="s">
        <v>115</v>
      </c>
      <c r="AC439" s="12" t="s">
        <v>116</v>
      </c>
      <c r="AD439" s="12" t="s">
        <v>115</v>
      </c>
      <c r="AE439" s="12" t="s">
        <v>115</v>
      </c>
      <c r="AF439" s="12" t="s">
        <v>116</v>
      </c>
      <c r="AG439" s="12" t="s">
        <v>115</v>
      </c>
      <c r="AH439" s="12" t="s">
        <v>116</v>
      </c>
      <c r="AI439" s="12" t="s">
        <v>116</v>
      </c>
      <c r="AJ439" s="12" t="s">
        <v>116</v>
      </c>
      <c r="AK439" s="12" t="s">
        <v>116</v>
      </c>
      <c r="AL439" s="12" t="s">
        <v>115</v>
      </c>
      <c r="AM439" s="12" t="s">
        <v>116</v>
      </c>
      <c r="AN439" s="12" t="s">
        <v>116</v>
      </c>
      <c r="AO439" s="12" t="s">
        <v>116</v>
      </c>
      <c r="AP439" s="12" t="s">
        <v>116</v>
      </c>
      <c r="AQ439" s="12" t="s">
        <v>115</v>
      </c>
      <c r="AR439" s="12" t="s">
        <v>116</v>
      </c>
      <c r="AS439" s="12" t="s">
        <v>116</v>
      </c>
      <c r="AT439" s="12" t="s">
        <v>116</v>
      </c>
      <c r="AU439" s="12" t="s">
        <v>116</v>
      </c>
      <c r="AV439" s="12" t="s">
        <v>116</v>
      </c>
      <c r="AW439" s="12" t="s">
        <v>116</v>
      </c>
      <c r="AX439" s="12" t="s">
        <v>116</v>
      </c>
      <c r="AY439" s="12" t="s">
        <v>116</v>
      </c>
      <c r="AZ439" s="12" t="s">
        <v>116</v>
      </c>
      <c r="BA439" s="12" t="s">
        <v>116</v>
      </c>
      <c r="BB439" s="12" t="s">
        <v>116</v>
      </c>
      <c r="BC439" s="12" t="s">
        <v>115</v>
      </c>
      <c r="BD439" s="12" t="s">
        <v>115</v>
      </c>
      <c r="BE439" s="12" t="s">
        <v>116</v>
      </c>
      <c r="BG439" s="1">
        <f t="shared" si="49"/>
        <v>14</v>
      </c>
    </row>
    <row r="440" spans="1:59" ht="20" customHeight="1" x14ac:dyDescent="0.15">
      <c r="A440" s="8" t="s">
        <v>485</v>
      </c>
      <c r="B440" s="12" t="s">
        <v>115</v>
      </c>
      <c r="C440" s="12" t="s">
        <v>116</v>
      </c>
      <c r="D440" s="12" t="s">
        <v>116</v>
      </c>
      <c r="E440" s="12" t="s">
        <v>116</v>
      </c>
      <c r="F440" s="12" t="s">
        <v>116</v>
      </c>
      <c r="G440" s="12" t="s">
        <v>116</v>
      </c>
      <c r="H440" s="12" t="s">
        <v>115</v>
      </c>
      <c r="I440" s="12" t="s">
        <v>115</v>
      </c>
      <c r="J440" s="12" t="s">
        <v>116</v>
      </c>
      <c r="K440" s="12" t="s">
        <v>116</v>
      </c>
      <c r="L440" s="12" t="s">
        <v>116</v>
      </c>
      <c r="M440" s="12" t="s">
        <v>116</v>
      </c>
      <c r="N440" s="12" t="s">
        <v>116</v>
      </c>
      <c r="O440" s="12" t="s">
        <v>115</v>
      </c>
      <c r="P440" s="12" t="s">
        <v>116</v>
      </c>
      <c r="Q440" s="12" t="s">
        <v>116</v>
      </c>
      <c r="R440" s="12" t="s">
        <v>116</v>
      </c>
      <c r="S440" s="12" t="s">
        <v>115</v>
      </c>
      <c r="T440" s="12" t="s">
        <v>116</v>
      </c>
      <c r="U440" s="12" t="s">
        <v>116</v>
      </c>
      <c r="V440" s="12" t="s">
        <v>115</v>
      </c>
      <c r="W440" s="12" t="s">
        <v>116</v>
      </c>
      <c r="X440" s="12" t="s">
        <v>116</v>
      </c>
      <c r="Y440" s="12" t="s">
        <v>116</v>
      </c>
      <c r="Z440" s="12" t="s">
        <v>116</v>
      </c>
      <c r="AA440" s="12" t="s">
        <v>116</v>
      </c>
      <c r="AB440" s="12" t="s">
        <v>116</v>
      </c>
      <c r="AC440" s="12" t="s">
        <v>116</v>
      </c>
      <c r="AD440" s="12" t="s">
        <v>115</v>
      </c>
      <c r="AE440" s="12" t="s">
        <v>115</v>
      </c>
      <c r="AF440" s="12" t="s">
        <v>116</v>
      </c>
      <c r="AG440" s="12" t="s">
        <v>115</v>
      </c>
      <c r="AH440" s="12" t="s">
        <v>116</v>
      </c>
      <c r="AI440" s="12" t="s">
        <v>116</v>
      </c>
      <c r="AJ440" s="12" t="s">
        <v>116</v>
      </c>
      <c r="AK440" s="12" t="s">
        <v>116</v>
      </c>
      <c r="AL440" s="12" t="s">
        <v>116</v>
      </c>
      <c r="AM440" s="12" t="s">
        <v>116</v>
      </c>
      <c r="AN440" s="12" t="s">
        <v>116</v>
      </c>
      <c r="AO440" s="12" t="s">
        <v>116</v>
      </c>
      <c r="AP440" s="12" t="s">
        <v>116</v>
      </c>
      <c r="AQ440" s="12" t="s">
        <v>115</v>
      </c>
      <c r="AR440" s="12" t="s">
        <v>116</v>
      </c>
      <c r="AS440" s="12" t="s">
        <v>116</v>
      </c>
      <c r="AT440" s="12" t="s">
        <v>116</v>
      </c>
      <c r="AU440" s="12" t="s">
        <v>116</v>
      </c>
      <c r="AV440" s="12" t="s">
        <v>116</v>
      </c>
      <c r="AW440" s="12" t="s">
        <v>116</v>
      </c>
      <c r="AX440" s="12" t="s">
        <v>116</v>
      </c>
      <c r="AY440" s="12" t="s">
        <v>116</v>
      </c>
      <c r="AZ440" s="12" t="s">
        <v>116</v>
      </c>
      <c r="BA440" s="12" t="s">
        <v>116</v>
      </c>
      <c r="BB440" s="12" t="s">
        <v>116</v>
      </c>
      <c r="BC440" s="12" t="s">
        <v>115</v>
      </c>
      <c r="BD440" s="12" t="s">
        <v>115</v>
      </c>
      <c r="BE440" s="12" t="s">
        <v>116</v>
      </c>
      <c r="BG440" s="1">
        <f t="shared" ref="BG440:BG448" si="50">COUNTIF(B440:BE440,"F")</f>
        <v>12</v>
      </c>
    </row>
    <row r="441" spans="1:59" ht="20" customHeight="1" x14ac:dyDescent="0.15">
      <c r="A441" s="8" t="s">
        <v>486</v>
      </c>
      <c r="B441" s="12" t="s">
        <v>115</v>
      </c>
      <c r="C441" s="12" t="s">
        <v>116</v>
      </c>
      <c r="D441" s="12" t="s">
        <v>116</v>
      </c>
      <c r="E441" s="12" t="s">
        <v>116</v>
      </c>
      <c r="F441" s="12" t="s">
        <v>116</v>
      </c>
      <c r="G441" s="12" t="s">
        <v>116</v>
      </c>
      <c r="H441" s="12" t="s">
        <v>115</v>
      </c>
      <c r="I441" s="12" t="s">
        <v>115</v>
      </c>
      <c r="J441" s="12" t="s">
        <v>116</v>
      </c>
      <c r="K441" s="12" t="s">
        <v>116</v>
      </c>
      <c r="L441" s="12" t="s">
        <v>116</v>
      </c>
      <c r="M441" s="12" t="s">
        <v>116</v>
      </c>
      <c r="N441" s="12" t="s">
        <v>116</v>
      </c>
      <c r="O441" s="12" t="s">
        <v>115</v>
      </c>
      <c r="P441" s="12" t="s">
        <v>116</v>
      </c>
      <c r="Q441" s="12" t="s">
        <v>116</v>
      </c>
      <c r="R441" s="12" t="s">
        <v>116</v>
      </c>
      <c r="S441" s="12" t="s">
        <v>115</v>
      </c>
      <c r="T441" s="12" t="s">
        <v>116</v>
      </c>
      <c r="U441" s="12" t="s">
        <v>116</v>
      </c>
      <c r="V441" s="12" t="s">
        <v>115</v>
      </c>
      <c r="W441" s="12" t="s">
        <v>116</v>
      </c>
      <c r="X441" s="12" t="s">
        <v>116</v>
      </c>
      <c r="Y441" s="12" t="s">
        <v>116</v>
      </c>
      <c r="Z441" s="12" t="s">
        <v>116</v>
      </c>
      <c r="AA441" s="12" t="s">
        <v>116</v>
      </c>
      <c r="AB441" s="12" t="s">
        <v>116</v>
      </c>
      <c r="AC441" s="12" t="s">
        <v>116</v>
      </c>
      <c r="AD441" s="12" t="s">
        <v>115</v>
      </c>
      <c r="AE441" s="12" t="s">
        <v>115</v>
      </c>
      <c r="AF441" s="12" t="s">
        <v>116</v>
      </c>
      <c r="AG441" s="12" t="s">
        <v>115</v>
      </c>
      <c r="AH441" s="12" t="s">
        <v>116</v>
      </c>
      <c r="AI441" s="12" t="s">
        <v>116</v>
      </c>
      <c r="AJ441" s="12" t="s">
        <v>116</v>
      </c>
      <c r="AK441" s="12" t="s">
        <v>116</v>
      </c>
      <c r="AL441" s="12" t="s">
        <v>115</v>
      </c>
      <c r="AM441" s="12" t="s">
        <v>116</v>
      </c>
      <c r="AN441" s="12" t="s">
        <v>116</v>
      </c>
      <c r="AO441" s="12" t="s">
        <v>116</v>
      </c>
      <c r="AP441" s="12" t="s">
        <v>116</v>
      </c>
      <c r="AQ441" s="12" t="s">
        <v>115</v>
      </c>
      <c r="AR441" s="12" t="s">
        <v>116</v>
      </c>
      <c r="AS441" s="12" t="s">
        <v>116</v>
      </c>
      <c r="AT441" s="12" t="s">
        <v>116</v>
      </c>
      <c r="AU441" s="12" t="s">
        <v>116</v>
      </c>
      <c r="AV441" s="12" t="s">
        <v>116</v>
      </c>
      <c r="AW441" s="12" t="s">
        <v>116</v>
      </c>
      <c r="AX441" s="12" t="s">
        <v>116</v>
      </c>
      <c r="AY441" s="12" t="s">
        <v>116</v>
      </c>
      <c r="AZ441" s="12" t="s">
        <v>116</v>
      </c>
      <c r="BA441" s="12" t="s">
        <v>116</v>
      </c>
      <c r="BB441" s="12" t="s">
        <v>116</v>
      </c>
      <c r="BC441" s="12" t="s">
        <v>115</v>
      </c>
      <c r="BD441" s="12" t="s">
        <v>115</v>
      </c>
      <c r="BE441" s="12" t="s">
        <v>116</v>
      </c>
      <c r="BG441" s="1">
        <f t="shared" si="50"/>
        <v>13</v>
      </c>
    </row>
    <row r="442" spans="1:59" ht="20" customHeight="1" x14ac:dyDescent="0.15">
      <c r="A442" s="8" t="s">
        <v>487</v>
      </c>
      <c r="B442" s="12" t="s">
        <v>115</v>
      </c>
      <c r="C442" s="12" t="s">
        <v>116</v>
      </c>
      <c r="D442" s="12" t="s">
        <v>116</v>
      </c>
      <c r="E442" s="12" t="s">
        <v>116</v>
      </c>
      <c r="F442" s="12" t="s">
        <v>116</v>
      </c>
      <c r="G442" s="12" t="s">
        <v>116</v>
      </c>
      <c r="H442" s="12" t="s">
        <v>115</v>
      </c>
      <c r="I442" s="12" t="s">
        <v>115</v>
      </c>
      <c r="J442" s="12" t="s">
        <v>116</v>
      </c>
      <c r="K442" s="12" t="s">
        <v>116</v>
      </c>
      <c r="L442" s="12" t="s">
        <v>116</v>
      </c>
      <c r="M442" s="12" t="s">
        <v>116</v>
      </c>
      <c r="N442" s="12" t="s">
        <v>116</v>
      </c>
      <c r="O442" s="12" t="s">
        <v>115</v>
      </c>
      <c r="P442" s="12" t="s">
        <v>116</v>
      </c>
      <c r="Q442" s="12" t="s">
        <v>116</v>
      </c>
      <c r="R442" s="12" t="s">
        <v>116</v>
      </c>
      <c r="S442" s="12" t="s">
        <v>115</v>
      </c>
      <c r="T442" s="12" t="s">
        <v>116</v>
      </c>
      <c r="U442" s="12" t="s">
        <v>116</v>
      </c>
      <c r="V442" s="12" t="s">
        <v>115</v>
      </c>
      <c r="W442" s="12" t="s">
        <v>116</v>
      </c>
      <c r="X442" s="12" t="s">
        <v>116</v>
      </c>
      <c r="Y442" s="12" t="s">
        <v>116</v>
      </c>
      <c r="Z442" s="12" t="s">
        <v>116</v>
      </c>
      <c r="AA442" s="12" t="s">
        <v>116</v>
      </c>
      <c r="AB442" s="12" t="s">
        <v>116</v>
      </c>
      <c r="AC442" s="12" t="s">
        <v>116</v>
      </c>
      <c r="AD442" s="12" t="s">
        <v>115</v>
      </c>
      <c r="AE442" s="12" t="s">
        <v>115</v>
      </c>
      <c r="AF442" s="12" t="s">
        <v>116</v>
      </c>
      <c r="AG442" s="12" t="s">
        <v>115</v>
      </c>
      <c r="AH442" s="12" t="s">
        <v>116</v>
      </c>
      <c r="AI442" s="12" t="s">
        <v>116</v>
      </c>
      <c r="AJ442" s="12" t="s">
        <v>116</v>
      </c>
      <c r="AK442" s="12" t="s">
        <v>116</v>
      </c>
      <c r="AL442" s="12" t="s">
        <v>116</v>
      </c>
      <c r="AM442" s="12" t="s">
        <v>116</v>
      </c>
      <c r="AN442" s="12" t="s">
        <v>116</v>
      </c>
      <c r="AO442" s="12" t="s">
        <v>116</v>
      </c>
      <c r="AP442" s="12" t="s">
        <v>116</v>
      </c>
      <c r="AQ442" s="12" t="s">
        <v>115</v>
      </c>
      <c r="AR442" s="12" t="s">
        <v>116</v>
      </c>
      <c r="AS442" s="12" t="s">
        <v>116</v>
      </c>
      <c r="AT442" s="12" t="s">
        <v>116</v>
      </c>
      <c r="AU442" s="12" t="s">
        <v>116</v>
      </c>
      <c r="AV442" s="12" t="s">
        <v>116</v>
      </c>
      <c r="AW442" s="12" t="s">
        <v>116</v>
      </c>
      <c r="AX442" s="12" t="s">
        <v>116</v>
      </c>
      <c r="AY442" s="12" t="s">
        <v>116</v>
      </c>
      <c r="AZ442" s="12" t="s">
        <v>116</v>
      </c>
      <c r="BA442" s="12" t="s">
        <v>116</v>
      </c>
      <c r="BB442" s="12" t="s">
        <v>116</v>
      </c>
      <c r="BC442" s="12" t="s">
        <v>115</v>
      </c>
      <c r="BD442" s="12" t="s">
        <v>115</v>
      </c>
      <c r="BE442" s="12" t="s">
        <v>116</v>
      </c>
      <c r="BG442" s="1">
        <f t="shared" si="50"/>
        <v>12</v>
      </c>
    </row>
    <row r="443" spans="1:59" ht="20" customHeight="1" x14ac:dyDescent="0.15">
      <c r="A443" s="8" t="s">
        <v>488</v>
      </c>
      <c r="B443" s="12" t="s">
        <v>115</v>
      </c>
      <c r="C443" s="12" t="s">
        <v>116</v>
      </c>
      <c r="D443" s="12" t="s">
        <v>116</v>
      </c>
      <c r="E443" s="12" t="s">
        <v>116</v>
      </c>
      <c r="F443" s="12" t="s">
        <v>116</v>
      </c>
      <c r="G443" s="12" t="s">
        <v>116</v>
      </c>
      <c r="H443" s="12" t="s">
        <v>115</v>
      </c>
      <c r="I443" s="12" t="s">
        <v>115</v>
      </c>
      <c r="J443" s="12" t="s">
        <v>116</v>
      </c>
      <c r="K443" s="12" t="s">
        <v>116</v>
      </c>
      <c r="L443" s="12" t="s">
        <v>116</v>
      </c>
      <c r="M443" s="12" t="s">
        <v>116</v>
      </c>
      <c r="N443" s="12" t="s">
        <v>116</v>
      </c>
      <c r="O443" s="12" t="s">
        <v>115</v>
      </c>
      <c r="P443" s="12" t="s">
        <v>116</v>
      </c>
      <c r="Q443" s="12" t="s">
        <v>116</v>
      </c>
      <c r="R443" s="12" t="s">
        <v>116</v>
      </c>
      <c r="S443" s="12" t="s">
        <v>115</v>
      </c>
      <c r="T443" s="12" t="s">
        <v>116</v>
      </c>
      <c r="U443" s="12" t="s">
        <v>116</v>
      </c>
      <c r="V443" s="12" t="s">
        <v>115</v>
      </c>
      <c r="W443" s="12" t="s">
        <v>116</v>
      </c>
      <c r="X443" s="12" t="s">
        <v>116</v>
      </c>
      <c r="Y443" s="12" t="s">
        <v>116</v>
      </c>
      <c r="Z443" s="12" t="s">
        <v>116</v>
      </c>
      <c r="AA443" s="12" t="s">
        <v>116</v>
      </c>
      <c r="AB443" s="12" t="s">
        <v>116</v>
      </c>
      <c r="AC443" s="12" t="s">
        <v>116</v>
      </c>
      <c r="AD443" s="12" t="s">
        <v>115</v>
      </c>
      <c r="AE443" s="12" t="s">
        <v>115</v>
      </c>
      <c r="AF443" s="12" t="s">
        <v>116</v>
      </c>
      <c r="AG443" s="12" t="s">
        <v>115</v>
      </c>
      <c r="AH443" s="12" t="s">
        <v>116</v>
      </c>
      <c r="AI443" s="12" t="s">
        <v>116</v>
      </c>
      <c r="AJ443" s="12" t="s">
        <v>116</v>
      </c>
      <c r="AK443" s="12" t="s">
        <v>116</v>
      </c>
      <c r="AL443" s="12" t="s">
        <v>116</v>
      </c>
      <c r="AM443" s="12" t="s">
        <v>116</v>
      </c>
      <c r="AN443" s="12" t="s">
        <v>116</v>
      </c>
      <c r="AO443" s="12" t="s">
        <v>116</v>
      </c>
      <c r="AP443" s="12" t="s">
        <v>116</v>
      </c>
      <c r="AQ443" s="12" t="s">
        <v>115</v>
      </c>
      <c r="AR443" s="12" t="s">
        <v>116</v>
      </c>
      <c r="AS443" s="12" t="s">
        <v>116</v>
      </c>
      <c r="AT443" s="12" t="s">
        <v>116</v>
      </c>
      <c r="AU443" s="12" t="s">
        <v>116</v>
      </c>
      <c r="AV443" s="12" t="s">
        <v>116</v>
      </c>
      <c r="AW443" s="12" t="s">
        <v>116</v>
      </c>
      <c r="AX443" s="12" t="s">
        <v>116</v>
      </c>
      <c r="AY443" s="12" t="s">
        <v>116</v>
      </c>
      <c r="AZ443" s="12" t="s">
        <v>116</v>
      </c>
      <c r="BA443" s="12" t="s">
        <v>116</v>
      </c>
      <c r="BB443" s="12" t="s">
        <v>116</v>
      </c>
      <c r="BC443" s="12" t="s">
        <v>115</v>
      </c>
      <c r="BD443" s="12" t="s">
        <v>115</v>
      </c>
      <c r="BE443" s="12" t="s">
        <v>116</v>
      </c>
      <c r="BG443" s="1">
        <f t="shared" si="50"/>
        <v>12</v>
      </c>
    </row>
    <row r="444" spans="1:59" ht="20" customHeight="1" x14ac:dyDescent="0.15">
      <c r="A444" s="8" t="s">
        <v>489</v>
      </c>
      <c r="B444" s="12" t="s">
        <v>115</v>
      </c>
      <c r="C444" s="12" t="s">
        <v>116</v>
      </c>
      <c r="D444" s="12" t="s">
        <v>116</v>
      </c>
      <c r="E444" s="12" t="s">
        <v>116</v>
      </c>
      <c r="F444" s="12" t="s">
        <v>116</v>
      </c>
      <c r="G444" s="12" t="s">
        <v>116</v>
      </c>
      <c r="H444" s="12" t="s">
        <v>115</v>
      </c>
      <c r="I444" s="12" t="s">
        <v>115</v>
      </c>
      <c r="J444" s="12" t="s">
        <v>116</v>
      </c>
      <c r="K444" s="12" t="s">
        <v>116</v>
      </c>
      <c r="L444" s="12" t="s">
        <v>116</v>
      </c>
      <c r="M444" s="12" t="s">
        <v>116</v>
      </c>
      <c r="N444" s="12" t="s">
        <v>116</v>
      </c>
      <c r="O444" s="12" t="s">
        <v>115</v>
      </c>
      <c r="P444" s="12" t="s">
        <v>116</v>
      </c>
      <c r="Q444" s="12" t="s">
        <v>116</v>
      </c>
      <c r="R444" s="12" t="s">
        <v>116</v>
      </c>
      <c r="S444" s="12" t="s">
        <v>115</v>
      </c>
      <c r="T444" s="12" t="s">
        <v>116</v>
      </c>
      <c r="U444" s="12" t="s">
        <v>116</v>
      </c>
      <c r="V444" s="12" t="s">
        <v>115</v>
      </c>
      <c r="W444" s="12" t="s">
        <v>116</v>
      </c>
      <c r="X444" s="12" t="s">
        <v>116</v>
      </c>
      <c r="Y444" s="12" t="s">
        <v>116</v>
      </c>
      <c r="Z444" s="12" t="s">
        <v>116</v>
      </c>
      <c r="AA444" s="12" t="s">
        <v>116</v>
      </c>
      <c r="AB444" s="12" t="s">
        <v>116</v>
      </c>
      <c r="AC444" s="12" t="s">
        <v>116</v>
      </c>
      <c r="AD444" s="12" t="s">
        <v>115</v>
      </c>
      <c r="AE444" s="12" t="s">
        <v>115</v>
      </c>
      <c r="AF444" s="12" t="s">
        <v>116</v>
      </c>
      <c r="AG444" s="12" t="s">
        <v>115</v>
      </c>
      <c r="AH444" s="12" t="s">
        <v>116</v>
      </c>
      <c r="AI444" s="12" t="s">
        <v>116</v>
      </c>
      <c r="AJ444" s="12" t="s">
        <v>116</v>
      </c>
      <c r="AK444" s="12" t="s">
        <v>116</v>
      </c>
      <c r="AL444" s="12" t="s">
        <v>116</v>
      </c>
      <c r="AM444" s="12" t="s">
        <v>116</v>
      </c>
      <c r="AN444" s="12" t="s">
        <v>116</v>
      </c>
      <c r="AO444" s="12" t="s">
        <v>116</v>
      </c>
      <c r="AP444" s="12" t="s">
        <v>116</v>
      </c>
      <c r="AQ444" s="12" t="s">
        <v>115</v>
      </c>
      <c r="AR444" s="12" t="s">
        <v>116</v>
      </c>
      <c r="AS444" s="12" t="s">
        <v>116</v>
      </c>
      <c r="AT444" s="12" t="s">
        <v>116</v>
      </c>
      <c r="AU444" s="12" t="s">
        <v>116</v>
      </c>
      <c r="AV444" s="12" t="s">
        <v>116</v>
      </c>
      <c r="AW444" s="12" t="s">
        <v>116</v>
      </c>
      <c r="AX444" s="12" t="s">
        <v>116</v>
      </c>
      <c r="AY444" s="12" t="s">
        <v>116</v>
      </c>
      <c r="AZ444" s="12" t="s">
        <v>116</v>
      </c>
      <c r="BA444" s="12" t="s">
        <v>116</v>
      </c>
      <c r="BB444" s="12" t="s">
        <v>116</v>
      </c>
      <c r="BC444" s="12" t="s">
        <v>115</v>
      </c>
      <c r="BD444" s="12" t="s">
        <v>115</v>
      </c>
      <c r="BE444" s="12" t="s">
        <v>116</v>
      </c>
      <c r="BG444" s="1">
        <f t="shared" si="50"/>
        <v>12</v>
      </c>
    </row>
    <row r="445" spans="1:59" ht="20" customHeight="1" x14ac:dyDescent="0.15">
      <c r="A445" s="8" t="s">
        <v>490</v>
      </c>
      <c r="B445" s="12" t="s">
        <v>115</v>
      </c>
      <c r="C445" s="12" t="s">
        <v>116</v>
      </c>
      <c r="D445" s="12" t="s">
        <v>116</v>
      </c>
      <c r="E445" s="12" t="s">
        <v>116</v>
      </c>
      <c r="F445" s="12" t="s">
        <v>116</v>
      </c>
      <c r="G445" s="12" t="s">
        <v>116</v>
      </c>
      <c r="H445" s="12" t="s">
        <v>115</v>
      </c>
      <c r="I445" s="12" t="s">
        <v>115</v>
      </c>
      <c r="J445" s="12" t="s">
        <v>116</v>
      </c>
      <c r="K445" s="12" t="s">
        <v>116</v>
      </c>
      <c r="L445" s="12" t="s">
        <v>116</v>
      </c>
      <c r="M445" s="12" t="s">
        <v>116</v>
      </c>
      <c r="N445" s="12" t="s">
        <v>116</v>
      </c>
      <c r="O445" s="12" t="s">
        <v>115</v>
      </c>
      <c r="P445" s="12" t="s">
        <v>116</v>
      </c>
      <c r="Q445" s="12" t="s">
        <v>116</v>
      </c>
      <c r="R445" s="12" t="s">
        <v>116</v>
      </c>
      <c r="S445" s="12" t="s">
        <v>115</v>
      </c>
      <c r="T445" s="12" t="s">
        <v>116</v>
      </c>
      <c r="U445" s="12" t="s">
        <v>116</v>
      </c>
      <c r="V445" s="12" t="s">
        <v>115</v>
      </c>
      <c r="W445" s="12" t="s">
        <v>116</v>
      </c>
      <c r="X445" s="12" t="s">
        <v>116</v>
      </c>
      <c r="Y445" s="12" t="s">
        <v>116</v>
      </c>
      <c r="Z445" s="12" t="s">
        <v>116</v>
      </c>
      <c r="AA445" s="12" t="s">
        <v>116</v>
      </c>
      <c r="AB445" s="12" t="s">
        <v>116</v>
      </c>
      <c r="AC445" s="12" t="s">
        <v>116</v>
      </c>
      <c r="AD445" s="12" t="s">
        <v>115</v>
      </c>
      <c r="AE445" s="12" t="s">
        <v>115</v>
      </c>
      <c r="AF445" s="12" t="s">
        <v>116</v>
      </c>
      <c r="AG445" s="12" t="s">
        <v>115</v>
      </c>
      <c r="AH445" s="12" t="s">
        <v>116</v>
      </c>
      <c r="AI445" s="12" t="s">
        <v>116</v>
      </c>
      <c r="AJ445" s="12" t="s">
        <v>116</v>
      </c>
      <c r="AK445" s="12" t="s">
        <v>116</v>
      </c>
      <c r="AL445" s="12" t="s">
        <v>115</v>
      </c>
      <c r="AM445" s="12" t="s">
        <v>116</v>
      </c>
      <c r="AN445" s="12" t="s">
        <v>116</v>
      </c>
      <c r="AO445" s="12" t="s">
        <v>116</v>
      </c>
      <c r="AP445" s="12" t="s">
        <v>116</v>
      </c>
      <c r="AQ445" s="12" t="s">
        <v>115</v>
      </c>
      <c r="AR445" s="12" t="s">
        <v>116</v>
      </c>
      <c r="AS445" s="12" t="s">
        <v>116</v>
      </c>
      <c r="AT445" s="12" t="s">
        <v>116</v>
      </c>
      <c r="AU445" s="12" t="s">
        <v>116</v>
      </c>
      <c r="AV445" s="12" t="s">
        <v>116</v>
      </c>
      <c r="AW445" s="12" t="s">
        <v>116</v>
      </c>
      <c r="AX445" s="12" t="s">
        <v>116</v>
      </c>
      <c r="AY445" s="12" t="s">
        <v>116</v>
      </c>
      <c r="AZ445" s="12" t="s">
        <v>116</v>
      </c>
      <c r="BA445" s="12" t="s">
        <v>116</v>
      </c>
      <c r="BB445" s="12" t="s">
        <v>116</v>
      </c>
      <c r="BC445" s="12" t="s">
        <v>115</v>
      </c>
      <c r="BD445" s="12" t="s">
        <v>115</v>
      </c>
      <c r="BE445" s="12" t="s">
        <v>116</v>
      </c>
      <c r="BG445" s="1">
        <f t="shared" si="50"/>
        <v>13</v>
      </c>
    </row>
    <row r="446" spans="1:59" ht="20" customHeight="1" x14ac:dyDescent="0.15">
      <c r="A446" s="8" t="s">
        <v>491</v>
      </c>
      <c r="B446" s="12" t="s">
        <v>115</v>
      </c>
      <c r="C446" s="12" t="s">
        <v>116</v>
      </c>
      <c r="D446" s="12" t="s">
        <v>116</v>
      </c>
      <c r="E446" s="12" t="s">
        <v>116</v>
      </c>
      <c r="F446" s="12" t="s">
        <v>116</v>
      </c>
      <c r="G446" s="12" t="s">
        <v>116</v>
      </c>
      <c r="H446" s="12" t="s">
        <v>115</v>
      </c>
      <c r="I446" s="12" t="s">
        <v>115</v>
      </c>
      <c r="J446" s="12" t="s">
        <v>116</v>
      </c>
      <c r="K446" s="12" t="s">
        <v>116</v>
      </c>
      <c r="L446" s="12" t="s">
        <v>116</v>
      </c>
      <c r="M446" s="12" t="s">
        <v>116</v>
      </c>
      <c r="N446" s="12" t="s">
        <v>116</v>
      </c>
      <c r="O446" s="12" t="s">
        <v>115</v>
      </c>
      <c r="P446" s="12" t="s">
        <v>116</v>
      </c>
      <c r="Q446" s="12" t="s">
        <v>116</v>
      </c>
      <c r="R446" s="12" t="s">
        <v>116</v>
      </c>
      <c r="S446" s="12" t="s">
        <v>115</v>
      </c>
      <c r="T446" s="12" t="s">
        <v>116</v>
      </c>
      <c r="U446" s="12" t="s">
        <v>116</v>
      </c>
      <c r="V446" s="12" t="s">
        <v>115</v>
      </c>
      <c r="W446" s="12" t="s">
        <v>116</v>
      </c>
      <c r="X446" s="12" t="s">
        <v>116</v>
      </c>
      <c r="Y446" s="12" t="s">
        <v>116</v>
      </c>
      <c r="Z446" s="12" t="s">
        <v>116</v>
      </c>
      <c r="AA446" s="12" t="s">
        <v>116</v>
      </c>
      <c r="AB446" s="12" t="s">
        <v>116</v>
      </c>
      <c r="AC446" s="12" t="s">
        <v>116</v>
      </c>
      <c r="AD446" s="12" t="s">
        <v>115</v>
      </c>
      <c r="AE446" s="12" t="s">
        <v>115</v>
      </c>
      <c r="AF446" s="12" t="s">
        <v>116</v>
      </c>
      <c r="AG446" s="12" t="s">
        <v>115</v>
      </c>
      <c r="AH446" s="12" t="s">
        <v>116</v>
      </c>
      <c r="AI446" s="12" t="s">
        <v>116</v>
      </c>
      <c r="AJ446" s="12" t="s">
        <v>116</v>
      </c>
      <c r="AK446" s="12" t="s">
        <v>116</v>
      </c>
      <c r="AL446" s="12" t="s">
        <v>116</v>
      </c>
      <c r="AM446" s="12" t="s">
        <v>116</v>
      </c>
      <c r="AN446" s="12" t="s">
        <v>116</v>
      </c>
      <c r="AO446" s="12" t="s">
        <v>116</v>
      </c>
      <c r="AP446" s="12" t="s">
        <v>116</v>
      </c>
      <c r="AQ446" s="12" t="s">
        <v>115</v>
      </c>
      <c r="AR446" s="12" t="s">
        <v>116</v>
      </c>
      <c r="AS446" s="12" t="s">
        <v>116</v>
      </c>
      <c r="AT446" s="12" t="s">
        <v>116</v>
      </c>
      <c r="AU446" s="12" t="s">
        <v>116</v>
      </c>
      <c r="AV446" s="12" t="s">
        <v>116</v>
      </c>
      <c r="AW446" s="12" t="s">
        <v>116</v>
      </c>
      <c r="AX446" s="12" t="s">
        <v>116</v>
      </c>
      <c r="AY446" s="12" t="s">
        <v>116</v>
      </c>
      <c r="AZ446" s="12" t="s">
        <v>116</v>
      </c>
      <c r="BA446" s="12" t="s">
        <v>116</v>
      </c>
      <c r="BB446" s="12" t="s">
        <v>116</v>
      </c>
      <c r="BC446" s="12" t="s">
        <v>115</v>
      </c>
      <c r="BD446" s="12" t="s">
        <v>115</v>
      </c>
      <c r="BE446" s="12" t="s">
        <v>116</v>
      </c>
      <c r="BG446" s="1">
        <f t="shared" si="50"/>
        <v>12</v>
      </c>
    </row>
    <row r="447" spans="1:59" ht="20" customHeight="1" x14ac:dyDescent="0.15">
      <c r="A447" s="21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4"/>
      <c r="BG447" s="14"/>
    </row>
    <row r="448" spans="1:59" ht="20" customHeight="1" x14ac:dyDescent="0.15">
      <c r="A448" s="8" t="s">
        <v>492</v>
      </c>
      <c r="B448" s="12" t="s">
        <v>115</v>
      </c>
      <c r="C448" s="12" t="s">
        <v>115</v>
      </c>
      <c r="D448" s="12" t="s">
        <v>116</v>
      </c>
      <c r="E448" s="12" t="s">
        <v>116</v>
      </c>
      <c r="F448" s="12" t="s">
        <v>116</v>
      </c>
      <c r="G448" s="12" t="s">
        <v>116</v>
      </c>
      <c r="H448" s="12" t="s">
        <v>115</v>
      </c>
      <c r="I448" s="12" t="s">
        <v>115</v>
      </c>
      <c r="J448" s="12" t="s">
        <v>116</v>
      </c>
      <c r="K448" s="12" t="s">
        <v>116</v>
      </c>
      <c r="L448" s="12" t="s">
        <v>115</v>
      </c>
      <c r="M448" s="12" t="s">
        <v>116</v>
      </c>
      <c r="N448" s="12" t="s">
        <v>116</v>
      </c>
      <c r="O448" s="12" t="s">
        <v>115</v>
      </c>
      <c r="P448" s="12" t="s">
        <v>116</v>
      </c>
      <c r="Q448" s="12" t="s">
        <v>116</v>
      </c>
      <c r="R448" s="12" t="s">
        <v>116</v>
      </c>
      <c r="S448" s="12" t="s">
        <v>115</v>
      </c>
      <c r="T448" s="12" t="s">
        <v>116</v>
      </c>
      <c r="U448" s="12" t="s">
        <v>116</v>
      </c>
      <c r="V448" s="12" t="s">
        <v>115</v>
      </c>
      <c r="W448" s="12" t="s">
        <v>116</v>
      </c>
      <c r="X448" s="12" t="s">
        <v>116</v>
      </c>
      <c r="Y448" s="12" t="s">
        <v>116</v>
      </c>
      <c r="Z448" s="12" t="s">
        <v>115</v>
      </c>
      <c r="AA448" s="12" t="s">
        <v>116</v>
      </c>
      <c r="AB448" s="12" t="s">
        <v>115</v>
      </c>
      <c r="AC448" s="12" t="s">
        <v>116</v>
      </c>
      <c r="AD448" s="12" t="s">
        <v>115</v>
      </c>
      <c r="AE448" s="12" t="s">
        <v>115</v>
      </c>
      <c r="AF448" s="12" t="s">
        <v>116</v>
      </c>
      <c r="AG448" s="12" t="s">
        <v>115</v>
      </c>
      <c r="AH448" s="12" t="s">
        <v>115</v>
      </c>
      <c r="AI448" s="12" t="s">
        <v>116</v>
      </c>
      <c r="AJ448" s="12" t="s">
        <v>116</v>
      </c>
      <c r="AK448" s="12" t="s">
        <v>116</v>
      </c>
      <c r="AL448" s="12" t="s">
        <v>115</v>
      </c>
      <c r="AM448" s="12" t="s">
        <v>116</v>
      </c>
      <c r="AN448" s="12" t="s">
        <v>116</v>
      </c>
      <c r="AO448" s="12" t="s">
        <v>115</v>
      </c>
      <c r="AP448" s="12" t="s">
        <v>116</v>
      </c>
      <c r="AQ448" s="12" t="s">
        <v>115</v>
      </c>
      <c r="AR448" s="12" t="s">
        <v>116</v>
      </c>
      <c r="AS448" s="12" t="s">
        <v>116</v>
      </c>
      <c r="AT448" s="12" t="s">
        <v>116</v>
      </c>
      <c r="AU448" s="12" t="s">
        <v>116</v>
      </c>
      <c r="AV448" s="12" t="s">
        <v>116</v>
      </c>
      <c r="AW448" s="12" t="s">
        <v>115</v>
      </c>
      <c r="AX448" s="12" t="s">
        <v>116</v>
      </c>
      <c r="AY448" s="12" t="s">
        <v>115</v>
      </c>
      <c r="AZ448" s="12" t="s">
        <v>116</v>
      </c>
      <c r="BA448" s="12" t="s">
        <v>116</v>
      </c>
      <c r="BB448" s="12" t="s">
        <v>116</v>
      </c>
      <c r="BC448" s="12" t="s">
        <v>115</v>
      </c>
      <c r="BD448" s="12" t="s">
        <v>115</v>
      </c>
      <c r="BE448" s="12" t="s">
        <v>116</v>
      </c>
      <c r="BG448" s="1">
        <f t="shared" si="50"/>
        <v>21</v>
      </c>
    </row>
    <row r="449" spans="1:59" ht="20" customHeight="1" x14ac:dyDescent="0.15">
      <c r="A449" s="8" t="s">
        <v>493</v>
      </c>
      <c r="B449" s="12" t="s">
        <v>115</v>
      </c>
      <c r="C449" s="12" t="s">
        <v>116</v>
      </c>
      <c r="D449" s="12" t="s">
        <v>116</v>
      </c>
      <c r="E449" s="12" t="s">
        <v>116</v>
      </c>
      <c r="F449" s="12" t="s">
        <v>116</v>
      </c>
      <c r="G449" s="12" t="s">
        <v>116</v>
      </c>
      <c r="H449" s="12" t="s">
        <v>115</v>
      </c>
      <c r="I449" s="12" t="s">
        <v>116</v>
      </c>
      <c r="J449" s="12" t="s">
        <v>116</v>
      </c>
      <c r="K449" s="12" t="s">
        <v>116</v>
      </c>
      <c r="L449" s="12" t="s">
        <v>115</v>
      </c>
      <c r="M449" s="12" t="s">
        <v>116</v>
      </c>
      <c r="N449" s="12" t="s">
        <v>116</v>
      </c>
      <c r="O449" s="12" t="s">
        <v>115</v>
      </c>
      <c r="P449" s="12" t="s">
        <v>116</v>
      </c>
      <c r="Q449" s="12" t="s">
        <v>115</v>
      </c>
      <c r="R449" s="12" t="s">
        <v>116</v>
      </c>
      <c r="S449" s="12" t="s">
        <v>115</v>
      </c>
      <c r="T449" s="12" t="s">
        <v>116</v>
      </c>
      <c r="U449" s="12" t="s">
        <v>116</v>
      </c>
      <c r="V449" s="12" t="s">
        <v>115</v>
      </c>
      <c r="W449" s="12" t="s">
        <v>116</v>
      </c>
      <c r="X449" s="12" t="s">
        <v>116</v>
      </c>
      <c r="Y449" s="12" t="s">
        <v>116</v>
      </c>
      <c r="Z449" s="12" t="s">
        <v>116</v>
      </c>
      <c r="AA449" s="12" t="s">
        <v>116</v>
      </c>
      <c r="AB449" s="12" t="s">
        <v>116</v>
      </c>
      <c r="AC449" s="12" t="s">
        <v>116</v>
      </c>
      <c r="AD449" s="12" t="s">
        <v>116</v>
      </c>
      <c r="AE449" s="12" t="s">
        <v>115</v>
      </c>
      <c r="AF449" s="12" t="s">
        <v>116</v>
      </c>
      <c r="AG449" s="12" t="s">
        <v>115</v>
      </c>
      <c r="AH449" s="12" t="s">
        <v>115</v>
      </c>
      <c r="AI449" s="12" t="s">
        <v>116</v>
      </c>
      <c r="AJ449" s="12" t="s">
        <v>116</v>
      </c>
      <c r="AK449" s="12" t="s">
        <v>116</v>
      </c>
      <c r="AL449" s="12" t="s">
        <v>116</v>
      </c>
      <c r="AM449" s="12" t="s">
        <v>116</v>
      </c>
      <c r="AN449" s="12" t="s">
        <v>116</v>
      </c>
      <c r="AO449" s="12" t="s">
        <v>115</v>
      </c>
      <c r="AP449" s="12" t="s">
        <v>116</v>
      </c>
      <c r="AQ449" s="12" t="s">
        <v>115</v>
      </c>
      <c r="AR449" s="12" t="s">
        <v>116</v>
      </c>
      <c r="AS449" s="12" t="s">
        <v>116</v>
      </c>
      <c r="AT449" s="12" t="s">
        <v>116</v>
      </c>
      <c r="AU449" s="12" t="s">
        <v>116</v>
      </c>
      <c r="AV449" s="12" t="s">
        <v>116</v>
      </c>
      <c r="AW449" s="12" t="s">
        <v>116</v>
      </c>
      <c r="AX449" s="12" t="s">
        <v>116</v>
      </c>
      <c r="AY449" s="12" t="s">
        <v>116</v>
      </c>
      <c r="AZ449" s="12" t="s">
        <v>116</v>
      </c>
      <c r="BA449" s="12" t="s">
        <v>116</v>
      </c>
      <c r="BB449" s="12" t="s">
        <v>116</v>
      </c>
      <c r="BC449" s="12" t="s">
        <v>115</v>
      </c>
      <c r="BD449" s="12" t="s">
        <v>115</v>
      </c>
      <c r="BE449" s="12" t="s">
        <v>116</v>
      </c>
      <c r="BG449" s="1">
        <f t="shared" ref="BG449:BG456" si="51">COUNTIF(B449:BE449,"F")</f>
        <v>14</v>
      </c>
    </row>
    <row r="450" spans="1:59" ht="20" customHeight="1" x14ac:dyDescent="0.15">
      <c r="A450" s="8" t="s">
        <v>494</v>
      </c>
      <c r="B450" s="12" t="s">
        <v>115</v>
      </c>
      <c r="C450" s="12" t="s">
        <v>115</v>
      </c>
      <c r="D450" s="12" t="s">
        <v>116</v>
      </c>
      <c r="E450" s="12" t="s">
        <v>116</v>
      </c>
      <c r="F450" s="12" t="s">
        <v>116</v>
      </c>
      <c r="G450" s="12" t="s">
        <v>116</v>
      </c>
      <c r="H450" s="12" t="s">
        <v>115</v>
      </c>
      <c r="I450" s="12" t="s">
        <v>116</v>
      </c>
      <c r="J450" s="12" t="s">
        <v>116</v>
      </c>
      <c r="K450" s="12" t="s">
        <v>116</v>
      </c>
      <c r="L450" s="12" t="s">
        <v>115</v>
      </c>
      <c r="M450" s="12" t="s">
        <v>116</v>
      </c>
      <c r="N450" s="12" t="s">
        <v>116</v>
      </c>
      <c r="O450" s="12" t="s">
        <v>115</v>
      </c>
      <c r="P450" s="12" t="s">
        <v>116</v>
      </c>
      <c r="Q450" s="12" t="s">
        <v>116</v>
      </c>
      <c r="R450" s="12" t="s">
        <v>116</v>
      </c>
      <c r="S450" s="12" t="s">
        <v>115</v>
      </c>
      <c r="T450" s="12" t="s">
        <v>116</v>
      </c>
      <c r="U450" s="12" t="s">
        <v>116</v>
      </c>
      <c r="V450" s="12" t="s">
        <v>115</v>
      </c>
      <c r="W450" s="12" t="s">
        <v>116</v>
      </c>
      <c r="X450" s="12" t="s">
        <v>116</v>
      </c>
      <c r="Y450" s="12" t="s">
        <v>116</v>
      </c>
      <c r="Z450" s="12" t="s">
        <v>116</v>
      </c>
      <c r="AA450" s="12" t="s">
        <v>116</v>
      </c>
      <c r="AB450" s="12" t="s">
        <v>115</v>
      </c>
      <c r="AC450" s="12" t="s">
        <v>116</v>
      </c>
      <c r="AD450" s="12" t="s">
        <v>116</v>
      </c>
      <c r="AE450" s="12" t="s">
        <v>115</v>
      </c>
      <c r="AF450" s="12" t="s">
        <v>116</v>
      </c>
      <c r="AG450" s="12" t="s">
        <v>115</v>
      </c>
      <c r="AH450" s="12" t="s">
        <v>115</v>
      </c>
      <c r="AI450" s="12" t="s">
        <v>116</v>
      </c>
      <c r="AJ450" s="12" t="s">
        <v>116</v>
      </c>
      <c r="AK450" s="12" t="s">
        <v>116</v>
      </c>
      <c r="AL450" s="12" t="s">
        <v>116</v>
      </c>
      <c r="AM450" s="12" t="s">
        <v>116</v>
      </c>
      <c r="AN450" s="12" t="s">
        <v>116</v>
      </c>
      <c r="AO450" s="12" t="s">
        <v>115</v>
      </c>
      <c r="AP450" s="12" t="s">
        <v>116</v>
      </c>
      <c r="AQ450" s="12" t="s">
        <v>115</v>
      </c>
      <c r="AR450" s="12" t="s">
        <v>116</v>
      </c>
      <c r="AS450" s="12" t="s">
        <v>116</v>
      </c>
      <c r="AT450" s="12" t="s">
        <v>116</v>
      </c>
      <c r="AU450" s="12" t="s">
        <v>116</v>
      </c>
      <c r="AV450" s="12" t="s">
        <v>116</v>
      </c>
      <c r="AW450" s="12" t="s">
        <v>116</v>
      </c>
      <c r="AX450" s="12" t="s">
        <v>116</v>
      </c>
      <c r="AY450" s="12" t="s">
        <v>116</v>
      </c>
      <c r="AZ450" s="12" t="s">
        <v>116</v>
      </c>
      <c r="BA450" s="12" t="s">
        <v>116</v>
      </c>
      <c r="BB450" s="12" t="s">
        <v>116</v>
      </c>
      <c r="BC450" s="12" t="s">
        <v>115</v>
      </c>
      <c r="BD450" s="12" t="s">
        <v>115</v>
      </c>
      <c r="BE450" s="12" t="s">
        <v>116</v>
      </c>
      <c r="BG450" s="1">
        <f t="shared" si="51"/>
        <v>15</v>
      </c>
    </row>
    <row r="451" spans="1:59" ht="20" customHeight="1" x14ac:dyDescent="0.15">
      <c r="A451" s="8" t="s">
        <v>495</v>
      </c>
      <c r="B451" s="12" t="s">
        <v>115</v>
      </c>
      <c r="C451" s="12" t="s">
        <v>116</v>
      </c>
      <c r="D451" s="12" t="s">
        <v>116</v>
      </c>
      <c r="E451" s="12" t="s">
        <v>116</v>
      </c>
      <c r="F451" s="12" t="s">
        <v>116</v>
      </c>
      <c r="G451" s="12" t="s">
        <v>116</v>
      </c>
      <c r="H451" s="12" t="s">
        <v>115</v>
      </c>
      <c r="I451" s="12" t="s">
        <v>115</v>
      </c>
      <c r="J451" s="12" t="s">
        <v>116</v>
      </c>
      <c r="K451" s="12" t="s">
        <v>116</v>
      </c>
      <c r="L451" s="12" t="s">
        <v>115</v>
      </c>
      <c r="M451" s="12" t="s">
        <v>116</v>
      </c>
      <c r="N451" s="12" t="s">
        <v>116</v>
      </c>
      <c r="O451" s="12" t="s">
        <v>115</v>
      </c>
      <c r="P451" s="12" t="s">
        <v>116</v>
      </c>
      <c r="Q451" s="12" t="s">
        <v>116</v>
      </c>
      <c r="R451" s="12" t="s">
        <v>116</v>
      </c>
      <c r="S451" s="12" t="s">
        <v>115</v>
      </c>
      <c r="T451" s="12" t="s">
        <v>115</v>
      </c>
      <c r="U451" s="12" t="s">
        <v>116</v>
      </c>
      <c r="V451" s="12" t="s">
        <v>115</v>
      </c>
      <c r="W451" s="12" t="s">
        <v>116</v>
      </c>
      <c r="X451" s="12" t="s">
        <v>116</v>
      </c>
      <c r="Y451" s="12" t="s">
        <v>116</v>
      </c>
      <c r="Z451" s="12" t="s">
        <v>116</v>
      </c>
      <c r="AA451" s="12" t="s">
        <v>116</v>
      </c>
      <c r="AB451" s="12" t="s">
        <v>115</v>
      </c>
      <c r="AC451" s="12" t="s">
        <v>116</v>
      </c>
      <c r="AD451" s="12" t="s">
        <v>116</v>
      </c>
      <c r="AE451" s="12" t="s">
        <v>115</v>
      </c>
      <c r="AF451" s="12" t="s">
        <v>116</v>
      </c>
      <c r="AG451" s="12" t="s">
        <v>115</v>
      </c>
      <c r="AH451" s="12" t="s">
        <v>115</v>
      </c>
      <c r="AI451" s="12" t="s">
        <v>116</v>
      </c>
      <c r="AJ451" s="12" t="s">
        <v>116</v>
      </c>
      <c r="AK451" s="12" t="s">
        <v>116</v>
      </c>
      <c r="AL451" s="12" t="s">
        <v>116</v>
      </c>
      <c r="AM451" s="12" t="s">
        <v>116</v>
      </c>
      <c r="AN451" s="12" t="s">
        <v>116</v>
      </c>
      <c r="AO451" s="12" t="s">
        <v>115</v>
      </c>
      <c r="AP451" s="12" t="s">
        <v>116</v>
      </c>
      <c r="AQ451" s="12" t="s">
        <v>115</v>
      </c>
      <c r="AR451" s="12" t="s">
        <v>116</v>
      </c>
      <c r="AS451" s="12" t="s">
        <v>116</v>
      </c>
      <c r="AT451" s="12" t="s">
        <v>116</v>
      </c>
      <c r="AU451" s="12" t="s">
        <v>116</v>
      </c>
      <c r="AV451" s="12" t="s">
        <v>116</v>
      </c>
      <c r="AW451" s="12" t="s">
        <v>116</v>
      </c>
      <c r="AX451" s="12" t="s">
        <v>116</v>
      </c>
      <c r="AY451" s="12" t="s">
        <v>116</v>
      </c>
      <c r="AZ451" s="12" t="s">
        <v>116</v>
      </c>
      <c r="BA451" s="12" t="s">
        <v>116</v>
      </c>
      <c r="BB451" s="12" t="s">
        <v>116</v>
      </c>
      <c r="BC451" s="12" t="s">
        <v>115</v>
      </c>
      <c r="BD451" s="12" t="s">
        <v>115</v>
      </c>
      <c r="BE451" s="12" t="s">
        <v>116</v>
      </c>
      <c r="BG451" s="1">
        <f t="shared" si="51"/>
        <v>16</v>
      </c>
    </row>
    <row r="452" spans="1:59" ht="20" customHeight="1" x14ac:dyDescent="0.15">
      <c r="A452" s="8" t="s">
        <v>496</v>
      </c>
      <c r="B452" s="12" t="s">
        <v>115</v>
      </c>
      <c r="C452" s="12" t="s">
        <v>116</v>
      </c>
      <c r="D452" s="12" t="s">
        <v>116</v>
      </c>
      <c r="E452" s="12" t="s">
        <v>116</v>
      </c>
      <c r="F452" s="12" t="s">
        <v>116</v>
      </c>
      <c r="G452" s="12" t="s">
        <v>116</v>
      </c>
      <c r="H452" s="12" t="s">
        <v>115</v>
      </c>
      <c r="I452" s="12" t="s">
        <v>116</v>
      </c>
      <c r="J452" s="12" t="s">
        <v>116</v>
      </c>
      <c r="K452" s="12" t="s">
        <v>116</v>
      </c>
      <c r="L452" s="12" t="s">
        <v>115</v>
      </c>
      <c r="M452" s="12" t="s">
        <v>116</v>
      </c>
      <c r="N452" s="12" t="s">
        <v>116</v>
      </c>
      <c r="O452" s="12" t="s">
        <v>115</v>
      </c>
      <c r="P452" s="12" t="s">
        <v>116</v>
      </c>
      <c r="Q452" s="12" t="s">
        <v>115</v>
      </c>
      <c r="R452" s="12" t="s">
        <v>116</v>
      </c>
      <c r="S452" s="12" t="s">
        <v>115</v>
      </c>
      <c r="T452" s="12" t="s">
        <v>116</v>
      </c>
      <c r="U452" s="12" t="s">
        <v>116</v>
      </c>
      <c r="V452" s="12" t="s">
        <v>115</v>
      </c>
      <c r="W452" s="12" t="s">
        <v>116</v>
      </c>
      <c r="X452" s="12" t="s">
        <v>116</v>
      </c>
      <c r="Y452" s="12" t="s">
        <v>116</v>
      </c>
      <c r="Z452" s="12" t="s">
        <v>116</v>
      </c>
      <c r="AA452" s="12" t="s">
        <v>116</v>
      </c>
      <c r="AB452" s="12" t="s">
        <v>115</v>
      </c>
      <c r="AC452" s="12" t="s">
        <v>116</v>
      </c>
      <c r="AD452" s="12" t="s">
        <v>116</v>
      </c>
      <c r="AE452" s="12" t="s">
        <v>115</v>
      </c>
      <c r="AF452" s="12" t="s">
        <v>116</v>
      </c>
      <c r="AG452" s="12" t="s">
        <v>115</v>
      </c>
      <c r="AH452" s="12" t="s">
        <v>115</v>
      </c>
      <c r="AI452" s="12" t="s">
        <v>116</v>
      </c>
      <c r="AJ452" s="12" t="s">
        <v>116</v>
      </c>
      <c r="AK452" s="12" t="s">
        <v>116</v>
      </c>
      <c r="AL452" s="12" t="s">
        <v>116</v>
      </c>
      <c r="AM452" s="12" t="s">
        <v>116</v>
      </c>
      <c r="AN452" s="12" t="s">
        <v>116</v>
      </c>
      <c r="AO452" s="12" t="s">
        <v>115</v>
      </c>
      <c r="AP452" s="12" t="s">
        <v>116</v>
      </c>
      <c r="AQ452" s="12" t="s">
        <v>115</v>
      </c>
      <c r="AR452" s="12" t="s">
        <v>116</v>
      </c>
      <c r="AS452" s="12" t="s">
        <v>116</v>
      </c>
      <c r="AT452" s="12" t="s">
        <v>116</v>
      </c>
      <c r="AU452" s="12" t="s">
        <v>116</v>
      </c>
      <c r="AV452" s="12" t="s">
        <v>116</v>
      </c>
      <c r="AW452" s="12" t="s">
        <v>116</v>
      </c>
      <c r="AX452" s="12" t="s">
        <v>116</v>
      </c>
      <c r="AY452" s="12" t="s">
        <v>116</v>
      </c>
      <c r="AZ452" s="12" t="s">
        <v>116</v>
      </c>
      <c r="BA452" s="12" t="s">
        <v>116</v>
      </c>
      <c r="BB452" s="12" t="s">
        <v>116</v>
      </c>
      <c r="BC452" s="12" t="s">
        <v>115</v>
      </c>
      <c r="BD452" s="12" t="s">
        <v>115</v>
      </c>
      <c r="BE452" s="12" t="s">
        <v>116</v>
      </c>
      <c r="BG452" s="1">
        <f t="shared" si="51"/>
        <v>15</v>
      </c>
    </row>
    <row r="453" spans="1:59" ht="20" customHeight="1" x14ac:dyDescent="0.15">
      <c r="A453" s="8" t="s">
        <v>497</v>
      </c>
      <c r="B453" s="12" t="s">
        <v>115</v>
      </c>
      <c r="C453" s="12" t="s">
        <v>116</v>
      </c>
      <c r="D453" s="12" t="s">
        <v>116</v>
      </c>
      <c r="E453" s="12" t="s">
        <v>116</v>
      </c>
      <c r="F453" s="12" t="s">
        <v>116</v>
      </c>
      <c r="G453" s="12" t="s">
        <v>116</v>
      </c>
      <c r="H453" s="12" t="s">
        <v>115</v>
      </c>
      <c r="I453" s="12" t="s">
        <v>116</v>
      </c>
      <c r="J453" s="12" t="s">
        <v>116</v>
      </c>
      <c r="K453" s="12" t="s">
        <v>116</v>
      </c>
      <c r="L453" s="12" t="s">
        <v>115</v>
      </c>
      <c r="M453" s="12" t="s">
        <v>116</v>
      </c>
      <c r="N453" s="12" t="s">
        <v>116</v>
      </c>
      <c r="O453" s="12" t="s">
        <v>115</v>
      </c>
      <c r="P453" s="12" t="s">
        <v>116</v>
      </c>
      <c r="Q453" s="12" t="s">
        <v>116</v>
      </c>
      <c r="R453" s="12" t="s">
        <v>116</v>
      </c>
      <c r="S453" s="12" t="s">
        <v>115</v>
      </c>
      <c r="T453" s="12" t="s">
        <v>116</v>
      </c>
      <c r="U453" s="12" t="s">
        <v>116</v>
      </c>
      <c r="V453" s="12" t="s">
        <v>115</v>
      </c>
      <c r="W453" s="12" t="s">
        <v>116</v>
      </c>
      <c r="X453" s="12" t="s">
        <v>116</v>
      </c>
      <c r="Y453" s="12" t="s">
        <v>116</v>
      </c>
      <c r="Z453" s="12" t="s">
        <v>116</v>
      </c>
      <c r="AA453" s="12" t="s">
        <v>116</v>
      </c>
      <c r="AB453" s="12" t="s">
        <v>115</v>
      </c>
      <c r="AC453" s="12" t="s">
        <v>116</v>
      </c>
      <c r="AD453" s="12" t="s">
        <v>116</v>
      </c>
      <c r="AE453" s="12" t="s">
        <v>115</v>
      </c>
      <c r="AF453" s="12" t="s">
        <v>116</v>
      </c>
      <c r="AG453" s="12" t="s">
        <v>115</v>
      </c>
      <c r="AH453" s="12" t="s">
        <v>115</v>
      </c>
      <c r="AI453" s="12" t="s">
        <v>116</v>
      </c>
      <c r="AJ453" s="12" t="s">
        <v>116</v>
      </c>
      <c r="AK453" s="12" t="s">
        <v>116</v>
      </c>
      <c r="AL453" s="12" t="s">
        <v>115</v>
      </c>
      <c r="AM453" s="12" t="s">
        <v>116</v>
      </c>
      <c r="AN453" s="12" t="s">
        <v>116</v>
      </c>
      <c r="AO453" s="12" t="s">
        <v>115</v>
      </c>
      <c r="AP453" s="12" t="s">
        <v>116</v>
      </c>
      <c r="AQ453" s="12" t="s">
        <v>115</v>
      </c>
      <c r="AR453" s="12" t="s">
        <v>116</v>
      </c>
      <c r="AS453" s="12" t="s">
        <v>116</v>
      </c>
      <c r="AT453" s="12" t="s">
        <v>116</v>
      </c>
      <c r="AU453" s="12" t="s">
        <v>116</v>
      </c>
      <c r="AV453" s="12" t="s">
        <v>116</v>
      </c>
      <c r="AW453" s="12" t="s">
        <v>115</v>
      </c>
      <c r="AX453" s="12" t="s">
        <v>116</v>
      </c>
      <c r="AY453" s="12" t="s">
        <v>115</v>
      </c>
      <c r="AZ453" s="12" t="s">
        <v>116</v>
      </c>
      <c r="BA453" s="12" t="s">
        <v>116</v>
      </c>
      <c r="BB453" s="12" t="s">
        <v>116</v>
      </c>
      <c r="BC453" s="12" t="s">
        <v>115</v>
      </c>
      <c r="BD453" s="12" t="s">
        <v>115</v>
      </c>
      <c r="BE453" s="12" t="s">
        <v>116</v>
      </c>
      <c r="BG453" s="1">
        <f t="shared" si="51"/>
        <v>17</v>
      </c>
    </row>
    <row r="454" spans="1:59" ht="20" customHeight="1" x14ac:dyDescent="0.15">
      <c r="A454" s="8" t="s">
        <v>498</v>
      </c>
      <c r="B454" s="12" t="s">
        <v>115</v>
      </c>
      <c r="C454" s="12" t="s">
        <v>115</v>
      </c>
      <c r="D454" s="12" t="s">
        <v>116</v>
      </c>
      <c r="E454" s="12" t="s">
        <v>116</v>
      </c>
      <c r="F454" s="12" t="s">
        <v>116</v>
      </c>
      <c r="G454" s="12" t="s">
        <v>116</v>
      </c>
      <c r="H454" s="12" t="s">
        <v>115</v>
      </c>
      <c r="I454" s="12" t="s">
        <v>116</v>
      </c>
      <c r="J454" s="12" t="s">
        <v>116</v>
      </c>
      <c r="K454" s="12" t="s">
        <v>116</v>
      </c>
      <c r="L454" s="12" t="s">
        <v>115</v>
      </c>
      <c r="M454" s="12" t="s">
        <v>116</v>
      </c>
      <c r="N454" s="12" t="s">
        <v>116</v>
      </c>
      <c r="O454" s="12" t="s">
        <v>115</v>
      </c>
      <c r="P454" s="12" t="s">
        <v>116</v>
      </c>
      <c r="Q454" s="12" t="s">
        <v>116</v>
      </c>
      <c r="R454" s="12" t="s">
        <v>116</v>
      </c>
      <c r="S454" s="12" t="s">
        <v>115</v>
      </c>
      <c r="T454" s="12" t="s">
        <v>116</v>
      </c>
      <c r="U454" s="12" t="s">
        <v>116</v>
      </c>
      <c r="V454" s="12" t="s">
        <v>115</v>
      </c>
      <c r="W454" s="12" t="s">
        <v>116</v>
      </c>
      <c r="X454" s="12" t="s">
        <v>116</v>
      </c>
      <c r="Y454" s="12" t="s">
        <v>116</v>
      </c>
      <c r="Z454" s="12" t="s">
        <v>116</v>
      </c>
      <c r="AA454" s="12" t="s">
        <v>116</v>
      </c>
      <c r="AB454" s="12" t="s">
        <v>115</v>
      </c>
      <c r="AC454" s="12" t="s">
        <v>116</v>
      </c>
      <c r="AD454" s="12" t="s">
        <v>116</v>
      </c>
      <c r="AE454" s="12" t="s">
        <v>115</v>
      </c>
      <c r="AF454" s="12" t="s">
        <v>116</v>
      </c>
      <c r="AG454" s="12" t="s">
        <v>115</v>
      </c>
      <c r="AH454" s="12" t="s">
        <v>115</v>
      </c>
      <c r="AI454" s="12" t="s">
        <v>116</v>
      </c>
      <c r="AJ454" s="12" t="s">
        <v>115</v>
      </c>
      <c r="AK454" s="12" t="s">
        <v>116</v>
      </c>
      <c r="AL454" s="12" t="s">
        <v>116</v>
      </c>
      <c r="AM454" s="12" t="s">
        <v>116</v>
      </c>
      <c r="AN454" s="12" t="s">
        <v>115</v>
      </c>
      <c r="AO454" s="12" t="s">
        <v>115</v>
      </c>
      <c r="AP454" s="12" t="s">
        <v>116</v>
      </c>
      <c r="AQ454" s="12" t="s">
        <v>115</v>
      </c>
      <c r="AR454" s="12" t="s">
        <v>116</v>
      </c>
      <c r="AS454" s="12" t="s">
        <v>116</v>
      </c>
      <c r="AT454" s="12" t="s">
        <v>116</v>
      </c>
      <c r="AU454" s="12" t="s">
        <v>116</v>
      </c>
      <c r="AV454" s="12" t="s">
        <v>116</v>
      </c>
      <c r="AW454" s="12" t="s">
        <v>115</v>
      </c>
      <c r="AX454" s="12" t="s">
        <v>116</v>
      </c>
      <c r="AY454" s="12" t="s">
        <v>115</v>
      </c>
      <c r="AZ454" s="12" t="s">
        <v>116</v>
      </c>
      <c r="BA454" s="12" t="s">
        <v>116</v>
      </c>
      <c r="BB454" s="12" t="s">
        <v>116</v>
      </c>
      <c r="BC454" s="12" t="s">
        <v>115</v>
      </c>
      <c r="BD454" s="12" t="s">
        <v>115</v>
      </c>
      <c r="BE454" s="12" t="s">
        <v>116</v>
      </c>
      <c r="BG454" s="1">
        <f t="shared" si="51"/>
        <v>19</v>
      </c>
    </row>
    <row r="455" spans="1:59" ht="20" customHeight="1" x14ac:dyDescent="0.15">
      <c r="A455" s="21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4"/>
      <c r="BG455" s="14"/>
    </row>
    <row r="456" spans="1:59" ht="20" customHeight="1" x14ac:dyDescent="0.15">
      <c r="A456" s="8" t="s">
        <v>499</v>
      </c>
      <c r="B456" s="12" t="s">
        <v>115</v>
      </c>
      <c r="C456" s="12" t="s">
        <v>116</v>
      </c>
      <c r="D456" s="12" t="s">
        <v>116</v>
      </c>
      <c r="E456" s="12" t="s">
        <v>116</v>
      </c>
      <c r="F456" s="12" t="s">
        <v>116</v>
      </c>
      <c r="G456" s="12" t="s">
        <v>116</v>
      </c>
      <c r="H456" s="12" t="s">
        <v>115</v>
      </c>
      <c r="I456" s="12" t="s">
        <v>116</v>
      </c>
      <c r="J456" s="12" t="s">
        <v>116</v>
      </c>
      <c r="K456" s="12" t="s">
        <v>116</v>
      </c>
      <c r="L456" s="12" t="s">
        <v>116</v>
      </c>
      <c r="M456" s="12" t="s">
        <v>116</v>
      </c>
      <c r="N456" s="12" t="s">
        <v>116</v>
      </c>
      <c r="O456" s="12" t="s">
        <v>115</v>
      </c>
      <c r="P456" s="12" t="s">
        <v>115</v>
      </c>
      <c r="Q456" s="12" t="s">
        <v>116</v>
      </c>
      <c r="R456" s="12" t="s">
        <v>115</v>
      </c>
      <c r="S456" s="12" t="s">
        <v>115</v>
      </c>
      <c r="T456" s="12" t="s">
        <v>115</v>
      </c>
      <c r="U456" s="12" t="s">
        <v>115</v>
      </c>
      <c r="V456" s="12" t="s">
        <v>115</v>
      </c>
      <c r="W456" s="12" t="s">
        <v>115</v>
      </c>
      <c r="X456" s="12" t="s">
        <v>116</v>
      </c>
      <c r="Y456" s="12" t="s">
        <v>116</v>
      </c>
      <c r="Z456" s="12" t="s">
        <v>115</v>
      </c>
      <c r="AA456" s="12" t="s">
        <v>116</v>
      </c>
      <c r="AB456" s="12" t="s">
        <v>115</v>
      </c>
      <c r="AC456" s="12" t="s">
        <v>116</v>
      </c>
      <c r="AD456" s="12" t="s">
        <v>115</v>
      </c>
      <c r="AE456" s="12" t="s">
        <v>115</v>
      </c>
      <c r="AF456" s="12" t="s">
        <v>116</v>
      </c>
      <c r="AG456" s="12" t="s">
        <v>115</v>
      </c>
      <c r="AH456" s="12" t="s">
        <v>115</v>
      </c>
      <c r="AI456" s="12" t="s">
        <v>115</v>
      </c>
      <c r="AJ456" s="12" t="s">
        <v>116</v>
      </c>
      <c r="AK456" s="12" t="s">
        <v>116</v>
      </c>
      <c r="AL456" s="12" t="s">
        <v>116</v>
      </c>
      <c r="AM456" s="12" t="s">
        <v>116</v>
      </c>
      <c r="AN456" s="12" t="s">
        <v>116</v>
      </c>
      <c r="AO456" s="12" t="s">
        <v>115</v>
      </c>
      <c r="AP456" s="12" t="s">
        <v>115</v>
      </c>
      <c r="AQ456" s="12" t="s">
        <v>116</v>
      </c>
      <c r="AR456" s="12" t="s">
        <v>116</v>
      </c>
      <c r="AS456" s="12" t="s">
        <v>116</v>
      </c>
      <c r="AT456" s="12" t="s">
        <v>116</v>
      </c>
      <c r="AU456" s="12" t="s">
        <v>116</v>
      </c>
      <c r="AV456" s="12" t="s">
        <v>116</v>
      </c>
      <c r="AW456" s="12" t="s">
        <v>116</v>
      </c>
      <c r="AX456" s="12" t="s">
        <v>116</v>
      </c>
      <c r="AY456" s="12" t="s">
        <v>116</v>
      </c>
      <c r="AZ456" s="12" t="s">
        <v>116</v>
      </c>
      <c r="BA456" s="12" t="s">
        <v>116</v>
      </c>
      <c r="BB456" s="12" t="s">
        <v>116</v>
      </c>
      <c r="BC456" s="12" t="s">
        <v>115</v>
      </c>
      <c r="BD456" s="12" t="s">
        <v>115</v>
      </c>
      <c r="BE456" s="12" t="s">
        <v>116</v>
      </c>
      <c r="BG456" s="1">
        <f t="shared" si="51"/>
        <v>21</v>
      </c>
    </row>
    <row r="457" spans="1:59" ht="20" customHeight="1" x14ac:dyDescent="0.15">
      <c r="A457" s="8" t="s">
        <v>500</v>
      </c>
      <c r="B457" s="12" t="s">
        <v>115</v>
      </c>
      <c r="C457" s="12" t="s">
        <v>116</v>
      </c>
      <c r="D457" s="12" t="s">
        <v>116</v>
      </c>
      <c r="E457" s="12" t="s">
        <v>116</v>
      </c>
      <c r="F457" s="12" t="s">
        <v>116</v>
      </c>
      <c r="G457" s="12" t="s">
        <v>116</v>
      </c>
      <c r="H457" s="12" t="s">
        <v>115</v>
      </c>
      <c r="I457" s="12" t="s">
        <v>116</v>
      </c>
      <c r="J457" s="12" t="s">
        <v>116</v>
      </c>
      <c r="K457" s="12" t="s">
        <v>116</v>
      </c>
      <c r="L457" s="12" t="s">
        <v>116</v>
      </c>
      <c r="M457" s="12" t="s">
        <v>116</v>
      </c>
      <c r="N457" s="12" t="s">
        <v>116</v>
      </c>
      <c r="O457" s="12" t="s">
        <v>115</v>
      </c>
      <c r="P457" s="12" t="s">
        <v>115</v>
      </c>
      <c r="Q457" s="12" t="s">
        <v>116</v>
      </c>
      <c r="R457" s="12" t="s">
        <v>115</v>
      </c>
      <c r="S457" s="12" t="s">
        <v>115</v>
      </c>
      <c r="T457" s="12" t="s">
        <v>116</v>
      </c>
      <c r="U457" s="12" t="s">
        <v>116</v>
      </c>
      <c r="V457" s="12" t="s">
        <v>115</v>
      </c>
      <c r="W457" s="12" t="s">
        <v>115</v>
      </c>
      <c r="X457" s="12" t="s">
        <v>116</v>
      </c>
      <c r="Y457" s="12" t="s">
        <v>116</v>
      </c>
      <c r="Z457" s="12" t="s">
        <v>116</v>
      </c>
      <c r="AA457" s="12" t="s">
        <v>116</v>
      </c>
      <c r="AB457" s="12" t="s">
        <v>115</v>
      </c>
      <c r="AC457" s="12" t="s">
        <v>115</v>
      </c>
      <c r="AD457" s="12" t="s">
        <v>115</v>
      </c>
      <c r="AE457" s="12" t="s">
        <v>115</v>
      </c>
      <c r="AF457" s="12" t="s">
        <v>116</v>
      </c>
      <c r="AG457" s="12" t="s">
        <v>115</v>
      </c>
      <c r="AH457" s="12" t="s">
        <v>116</v>
      </c>
      <c r="AI457" s="12" t="s">
        <v>116</v>
      </c>
      <c r="AJ457" s="12" t="s">
        <v>116</v>
      </c>
      <c r="AK457" s="12" t="s">
        <v>116</v>
      </c>
      <c r="AL457" s="12" t="s">
        <v>116</v>
      </c>
      <c r="AM457" s="12" t="s">
        <v>116</v>
      </c>
      <c r="AN457" s="12" t="s">
        <v>116</v>
      </c>
      <c r="AO457" s="12" t="s">
        <v>115</v>
      </c>
      <c r="AP457" s="12" t="s">
        <v>115</v>
      </c>
      <c r="AQ457" s="12" t="s">
        <v>116</v>
      </c>
      <c r="AR457" s="12" t="s">
        <v>116</v>
      </c>
      <c r="AS457" s="12" t="s">
        <v>116</v>
      </c>
      <c r="AT457" s="12" t="s">
        <v>116</v>
      </c>
      <c r="AU457" s="12" t="s">
        <v>116</v>
      </c>
      <c r="AV457" s="12" t="s">
        <v>116</v>
      </c>
      <c r="AW457" s="12" t="s">
        <v>116</v>
      </c>
      <c r="AX457" s="12" t="s">
        <v>116</v>
      </c>
      <c r="AY457" s="12" t="s">
        <v>116</v>
      </c>
      <c r="AZ457" s="12" t="s">
        <v>116</v>
      </c>
      <c r="BA457" s="12" t="s">
        <v>116</v>
      </c>
      <c r="BB457" s="12" t="s">
        <v>116</v>
      </c>
      <c r="BC457" s="12" t="s">
        <v>115</v>
      </c>
      <c r="BD457" s="12" t="s">
        <v>115</v>
      </c>
      <c r="BE457" s="12" t="s">
        <v>116</v>
      </c>
      <c r="BG457" s="1">
        <f t="shared" ref="BG457:BG461" si="52">COUNTIF(B457:BE457,"F")</f>
        <v>17</v>
      </c>
    </row>
    <row r="458" spans="1:59" ht="20" customHeight="1" x14ac:dyDescent="0.15">
      <c r="A458" s="8" t="s">
        <v>501</v>
      </c>
      <c r="B458" s="12" t="s">
        <v>115</v>
      </c>
      <c r="C458" s="12" t="s">
        <v>116</v>
      </c>
      <c r="D458" s="12" t="s">
        <v>116</v>
      </c>
      <c r="E458" s="12" t="s">
        <v>116</v>
      </c>
      <c r="F458" s="12" t="s">
        <v>116</v>
      </c>
      <c r="G458" s="12" t="s">
        <v>116</v>
      </c>
      <c r="H458" s="12" t="s">
        <v>115</v>
      </c>
      <c r="I458" s="12" t="s">
        <v>116</v>
      </c>
      <c r="J458" s="12" t="s">
        <v>116</v>
      </c>
      <c r="K458" s="12" t="s">
        <v>116</v>
      </c>
      <c r="L458" s="12" t="s">
        <v>116</v>
      </c>
      <c r="M458" s="12" t="s">
        <v>116</v>
      </c>
      <c r="N458" s="12" t="s">
        <v>116</v>
      </c>
      <c r="O458" s="12" t="s">
        <v>115</v>
      </c>
      <c r="P458" s="12" t="s">
        <v>115</v>
      </c>
      <c r="Q458" s="12" t="s">
        <v>116</v>
      </c>
      <c r="R458" s="12" t="s">
        <v>115</v>
      </c>
      <c r="S458" s="12" t="s">
        <v>115</v>
      </c>
      <c r="T458" s="12" t="s">
        <v>116</v>
      </c>
      <c r="U458" s="12" t="s">
        <v>116</v>
      </c>
      <c r="V458" s="12" t="s">
        <v>115</v>
      </c>
      <c r="W458" s="12" t="s">
        <v>115</v>
      </c>
      <c r="X458" s="12" t="s">
        <v>116</v>
      </c>
      <c r="Y458" s="12" t="s">
        <v>116</v>
      </c>
      <c r="Z458" s="12" t="s">
        <v>116</v>
      </c>
      <c r="AA458" s="12" t="s">
        <v>116</v>
      </c>
      <c r="AB458" s="12" t="s">
        <v>115</v>
      </c>
      <c r="AC458" s="12" t="s">
        <v>115</v>
      </c>
      <c r="AD458" s="12" t="s">
        <v>115</v>
      </c>
      <c r="AE458" s="12" t="s">
        <v>115</v>
      </c>
      <c r="AF458" s="12" t="s">
        <v>116</v>
      </c>
      <c r="AG458" s="12" t="s">
        <v>115</v>
      </c>
      <c r="AH458" s="12" t="s">
        <v>116</v>
      </c>
      <c r="AI458" s="12" t="s">
        <v>116</v>
      </c>
      <c r="AJ458" s="12" t="s">
        <v>116</v>
      </c>
      <c r="AK458" s="12" t="s">
        <v>116</v>
      </c>
      <c r="AL458" s="12" t="s">
        <v>116</v>
      </c>
      <c r="AM458" s="12" t="s">
        <v>116</v>
      </c>
      <c r="AN458" s="12" t="s">
        <v>116</v>
      </c>
      <c r="AO458" s="12" t="s">
        <v>115</v>
      </c>
      <c r="AP458" s="12" t="s">
        <v>115</v>
      </c>
      <c r="AQ458" s="12" t="s">
        <v>116</v>
      </c>
      <c r="AR458" s="12" t="s">
        <v>116</v>
      </c>
      <c r="AS458" s="12" t="s">
        <v>116</v>
      </c>
      <c r="AT458" s="12" t="s">
        <v>116</v>
      </c>
      <c r="AU458" s="12" t="s">
        <v>116</v>
      </c>
      <c r="AV458" s="12" t="s">
        <v>116</v>
      </c>
      <c r="AW458" s="12" t="s">
        <v>116</v>
      </c>
      <c r="AX458" s="12" t="s">
        <v>116</v>
      </c>
      <c r="AY458" s="12" t="s">
        <v>116</v>
      </c>
      <c r="AZ458" s="12" t="s">
        <v>116</v>
      </c>
      <c r="BA458" s="12" t="s">
        <v>116</v>
      </c>
      <c r="BB458" s="12" t="s">
        <v>116</v>
      </c>
      <c r="BC458" s="12" t="s">
        <v>115</v>
      </c>
      <c r="BD458" s="12" t="s">
        <v>115</v>
      </c>
      <c r="BE458" s="12" t="s">
        <v>116</v>
      </c>
      <c r="BG458" s="1">
        <f t="shared" si="52"/>
        <v>17</v>
      </c>
    </row>
    <row r="459" spans="1:59" ht="20" customHeight="1" x14ac:dyDescent="0.15">
      <c r="A459" s="8" t="s">
        <v>502</v>
      </c>
      <c r="B459" s="12" t="s">
        <v>115</v>
      </c>
      <c r="C459" s="12" t="s">
        <v>116</v>
      </c>
      <c r="D459" s="12" t="s">
        <v>116</v>
      </c>
      <c r="E459" s="12" t="s">
        <v>116</v>
      </c>
      <c r="F459" s="12" t="s">
        <v>116</v>
      </c>
      <c r="G459" s="12" t="s">
        <v>116</v>
      </c>
      <c r="H459" s="12" t="s">
        <v>115</v>
      </c>
      <c r="I459" s="12" t="s">
        <v>116</v>
      </c>
      <c r="J459" s="12" t="s">
        <v>116</v>
      </c>
      <c r="K459" s="12" t="s">
        <v>116</v>
      </c>
      <c r="L459" s="12" t="s">
        <v>116</v>
      </c>
      <c r="M459" s="12" t="s">
        <v>116</v>
      </c>
      <c r="N459" s="12" t="s">
        <v>116</v>
      </c>
      <c r="O459" s="12" t="s">
        <v>115</v>
      </c>
      <c r="P459" s="12" t="s">
        <v>115</v>
      </c>
      <c r="Q459" s="12" t="s">
        <v>116</v>
      </c>
      <c r="R459" s="12" t="s">
        <v>115</v>
      </c>
      <c r="S459" s="12" t="s">
        <v>115</v>
      </c>
      <c r="T459" s="12" t="s">
        <v>116</v>
      </c>
      <c r="U459" s="12" t="s">
        <v>116</v>
      </c>
      <c r="V459" s="12" t="s">
        <v>115</v>
      </c>
      <c r="W459" s="12" t="s">
        <v>115</v>
      </c>
      <c r="X459" s="12" t="s">
        <v>116</v>
      </c>
      <c r="Y459" s="12" t="s">
        <v>116</v>
      </c>
      <c r="Z459" s="12" t="s">
        <v>116</v>
      </c>
      <c r="AA459" s="12" t="s">
        <v>116</v>
      </c>
      <c r="AB459" s="12" t="s">
        <v>115</v>
      </c>
      <c r="AC459" s="12" t="s">
        <v>115</v>
      </c>
      <c r="AD459" s="12" t="s">
        <v>115</v>
      </c>
      <c r="AE459" s="12" t="s">
        <v>115</v>
      </c>
      <c r="AF459" s="12" t="s">
        <v>116</v>
      </c>
      <c r="AG459" s="12" t="s">
        <v>115</v>
      </c>
      <c r="AH459" s="12" t="s">
        <v>116</v>
      </c>
      <c r="AI459" s="12" t="s">
        <v>116</v>
      </c>
      <c r="AJ459" s="12" t="s">
        <v>116</v>
      </c>
      <c r="AK459" s="12" t="s">
        <v>116</v>
      </c>
      <c r="AL459" s="12" t="s">
        <v>116</v>
      </c>
      <c r="AM459" s="12" t="s">
        <v>116</v>
      </c>
      <c r="AN459" s="12" t="s">
        <v>116</v>
      </c>
      <c r="AO459" s="12" t="s">
        <v>115</v>
      </c>
      <c r="AP459" s="12" t="s">
        <v>115</v>
      </c>
      <c r="AQ459" s="12" t="s">
        <v>116</v>
      </c>
      <c r="AR459" s="12" t="s">
        <v>116</v>
      </c>
      <c r="AS459" s="12" t="s">
        <v>116</v>
      </c>
      <c r="AT459" s="12" t="s">
        <v>116</v>
      </c>
      <c r="AU459" s="12" t="s">
        <v>116</v>
      </c>
      <c r="AV459" s="12" t="s">
        <v>116</v>
      </c>
      <c r="AW459" s="12" t="s">
        <v>116</v>
      </c>
      <c r="AX459" s="12" t="s">
        <v>116</v>
      </c>
      <c r="AY459" s="12" t="s">
        <v>116</v>
      </c>
      <c r="AZ459" s="12" t="s">
        <v>116</v>
      </c>
      <c r="BA459" s="12" t="s">
        <v>116</v>
      </c>
      <c r="BB459" s="12" t="s">
        <v>116</v>
      </c>
      <c r="BC459" s="12" t="s">
        <v>115</v>
      </c>
      <c r="BD459" s="12" t="s">
        <v>115</v>
      </c>
      <c r="BE459" s="12" t="s">
        <v>116</v>
      </c>
      <c r="BG459" s="1">
        <f t="shared" si="52"/>
        <v>17</v>
      </c>
    </row>
    <row r="460" spans="1:59" ht="20" customHeight="1" x14ac:dyDescent="0.15">
      <c r="A460" s="21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4"/>
      <c r="BG460" s="14"/>
    </row>
    <row r="461" spans="1:59" ht="20" customHeight="1" x14ac:dyDescent="0.15">
      <c r="A461" s="8" t="s">
        <v>503</v>
      </c>
      <c r="B461" s="12" t="s">
        <v>115</v>
      </c>
      <c r="C461" s="12" t="s">
        <v>116</v>
      </c>
      <c r="D461" s="12" t="s">
        <v>116</v>
      </c>
      <c r="E461" s="12" t="s">
        <v>116</v>
      </c>
      <c r="F461" s="12" t="s">
        <v>116</v>
      </c>
      <c r="G461" s="12" t="s">
        <v>116</v>
      </c>
      <c r="H461" s="12" t="s">
        <v>115</v>
      </c>
      <c r="I461" s="12" t="s">
        <v>116</v>
      </c>
      <c r="J461" s="12" t="s">
        <v>116</v>
      </c>
      <c r="K461" s="12" t="s">
        <v>116</v>
      </c>
      <c r="L461" s="12" t="s">
        <v>115</v>
      </c>
      <c r="M461" s="12" t="s">
        <v>115</v>
      </c>
      <c r="N461" s="12" t="s">
        <v>116</v>
      </c>
      <c r="O461" s="12" t="s">
        <v>115</v>
      </c>
      <c r="P461" s="12" t="s">
        <v>116</v>
      </c>
      <c r="Q461" s="12" t="s">
        <v>116</v>
      </c>
      <c r="R461" s="12" t="s">
        <v>116</v>
      </c>
      <c r="S461" s="12" t="s">
        <v>115</v>
      </c>
      <c r="T461" s="12" t="s">
        <v>116</v>
      </c>
      <c r="U461" s="12" t="s">
        <v>116</v>
      </c>
      <c r="V461" s="12" t="s">
        <v>115</v>
      </c>
      <c r="W461" s="12" t="s">
        <v>116</v>
      </c>
      <c r="X461" s="12" t="s">
        <v>116</v>
      </c>
      <c r="Y461" s="12" t="s">
        <v>116</v>
      </c>
      <c r="Z461" s="12" t="s">
        <v>116</v>
      </c>
      <c r="AA461" s="12" t="s">
        <v>116</v>
      </c>
      <c r="AB461" s="12" t="s">
        <v>116</v>
      </c>
      <c r="AC461" s="12" t="s">
        <v>116</v>
      </c>
      <c r="AD461" s="12" t="s">
        <v>115</v>
      </c>
      <c r="AE461" s="12" t="s">
        <v>115</v>
      </c>
      <c r="AF461" s="12" t="s">
        <v>116</v>
      </c>
      <c r="AG461" s="12" t="s">
        <v>115</v>
      </c>
      <c r="AH461" s="12" t="s">
        <v>115</v>
      </c>
      <c r="AI461" s="12" t="s">
        <v>116</v>
      </c>
      <c r="AJ461" s="12" t="s">
        <v>115</v>
      </c>
      <c r="AK461" s="12" t="s">
        <v>116</v>
      </c>
      <c r="AL461" s="12" t="s">
        <v>116</v>
      </c>
      <c r="AM461" s="12" t="s">
        <v>116</v>
      </c>
      <c r="AN461" s="12" t="s">
        <v>115</v>
      </c>
      <c r="AO461" s="12" t="s">
        <v>115</v>
      </c>
      <c r="AP461" s="12" t="s">
        <v>116</v>
      </c>
      <c r="AQ461" s="12" t="s">
        <v>116</v>
      </c>
      <c r="AR461" s="12" t="s">
        <v>115</v>
      </c>
      <c r="AS461" s="12" t="s">
        <v>116</v>
      </c>
      <c r="AT461" s="12" t="s">
        <v>116</v>
      </c>
      <c r="AU461" s="12" t="s">
        <v>116</v>
      </c>
      <c r="AV461" s="12" t="s">
        <v>116</v>
      </c>
      <c r="AW461" s="12" t="s">
        <v>116</v>
      </c>
      <c r="AX461" s="12" t="s">
        <v>116</v>
      </c>
      <c r="AY461" s="12" t="s">
        <v>116</v>
      </c>
      <c r="AZ461" s="12" t="s">
        <v>116</v>
      </c>
      <c r="BA461" s="12" t="s">
        <v>116</v>
      </c>
      <c r="BB461" s="12" t="s">
        <v>116</v>
      </c>
      <c r="BC461" s="12" t="s">
        <v>115</v>
      </c>
      <c r="BD461" s="12" t="s">
        <v>115</v>
      </c>
      <c r="BE461" s="12" t="s">
        <v>116</v>
      </c>
      <c r="BG461" s="1">
        <f t="shared" si="52"/>
        <v>17</v>
      </c>
    </row>
    <row r="462" spans="1:59" ht="20" customHeight="1" x14ac:dyDescent="0.15">
      <c r="A462" s="8" t="s">
        <v>504</v>
      </c>
      <c r="B462" s="12" t="s">
        <v>115</v>
      </c>
      <c r="C462" s="12" t="s">
        <v>116</v>
      </c>
      <c r="D462" s="12" t="s">
        <v>116</v>
      </c>
      <c r="E462" s="12" t="s">
        <v>116</v>
      </c>
      <c r="F462" s="12" t="s">
        <v>116</v>
      </c>
      <c r="G462" s="12" t="s">
        <v>116</v>
      </c>
      <c r="H462" s="12" t="s">
        <v>115</v>
      </c>
      <c r="I462" s="12" t="s">
        <v>116</v>
      </c>
      <c r="J462" s="12" t="s">
        <v>116</v>
      </c>
      <c r="K462" s="12" t="s">
        <v>116</v>
      </c>
      <c r="L462" s="12" t="s">
        <v>115</v>
      </c>
      <c r="M462" s="12" t="s">
        <v>115</v>
      </c>
      <c r="N462" s="12" t="s">
        <v>116</v>
      </c>
      <c r="O462" s="12" t="s">
        <v>115</v>
      </c>
      <c r="P462" s="12" t="s">
        <v>116</v>
      </c>
      <c r="Q462" s="12" t="s">
        <v>116</v>
      </c>
      <c r="R462" s="12" t="s">
        <v>116</v>
      </c>
      <c r="S462" s="12" t="s">
        <v>115</v>
      </c>
      <c r="T462" s="12" t="s">
        <v>116</v>
      </c>
      <c r="U462" s="12" t="s">
        <v>116</v>
      </c>
      <c r="V462" s="12" t="s">
        <v>115</v>
      </c>
      <c r="W462" s="12" t="s">
        <v>116</v>
      </c>
      <c r="X462" s="12" t="s">
        <v>116</v>
      </c>
      <c r="Y462" s="12" t="s">
        <v>116</v>
      </c>
      <c r="Z462" s="12" t="s">
        <v>116</v>
      </c>
      <c r="AA462" s="12" t="s">
        <v>116</v>
      </c>
      <c r="AB462" s="12" t="s">
        <v>116</v>
      </c>
      <c r="AC462" s="12" t="s">
        <v>116</v>
      </c>
      <c r="AD462" s="12" t="s">
        <v>115</v>
      </c>
      <c r="AE462" s="12" t="s">
        <v>115</v>
      </c>
      <c r="AF462" s="12" t="s">
        <v>116</v>
      </c>
      <c r="AG462" s="12" t="s">
        <v>115</v>
      </c>
      <c r="AH462" s="12" t="s">
        <v>115</v>
      </c>
      <c r="AI462" s="12" t="s">
        <v>116</v>
      </c>
      <c r="AJ462" s="12" t="s">
        <v>116</v>
      </c>
      <c r="AK462" s="12" t="s">
        <v>116</v>
      </c>
      <c r="AL462" s="12" t="s">
        <v>116</v>
      </c>
      <c r="AM462" s="12" t="s">
        <v>116</v>
      </c>
      <c r="AN462" s="12" t="s">
        <v>116</v>
      </c>
      <c r="AO462" s="12" t="s">
        <v>115</v>
      </c>
      <c r="AP462" s="12" t="s">
        <v>116</v>
      </c>
      <c r="AQ462" s="12" t="s">
        <v>116</v>
      </c>
      <c r="AR462" s="12" t="s">
        <v>115</v>
      </c>
      <c r="AS462" s="12" t="s">
        <v>116</v>
      </c>
      <c r="AT462" s="12" t="s">
        <v>116</v>
      </c>
      <c r="AU462" s="12" t="s">
        <v>116</v>
      </c>
      <c r="AV462" s="12" t="s">
        <v>116</v>
      </c>
      <c r="AW462" s="12" t="s">
        <v>116</v>
      </c>
      <c r="AX462" s="12" t="s">
        <v>116</v>
      </c>
      <c r="AY462" s="12" t="s">
        <v>116</v>
      </c>
      <c r="AZ462" s="12" t="s">
        <v>116</v>
      </c>
      <c r="BA462" s="12" t="s">
        <v>116</v>
      </c>
      <c r="BB462" s="12" t="s">
        <v>116</v>
      </c>
      <c r="BC462" s="12" t="s">
        <v>115</v>
      </c>
      <c r="BD462" s="12" t="s">
        <v>115</v>
      </c>
      <c r="BE462" s="12" t="s">
        <v>116</v>
      </c>
      <c r="BG462" s="1">
        <f t="shared" ref="BG462:BG472" si="53">COUNTIF(B462:BE462,"F")</f>
        <v>15</v>
      </c>
    </row>
    <row r="463" spans="1:59" ht="20" customHeight="1" x14ac:dyDescent="0.15">
      <c r="A463" s="8" t="s">
        <v>505</v>
      </c>
      <c r="B463" s="12" t="s">
        <v>115</v>
      </c>
      <c r="C463" s="12" t="s">
        <v>116</v>
      </c>
      <c r="D463" s="12" t="s">
        <v>116</v>
      </c>
      <c r="E463" s="12" t="s">
        <v>116</v>
      </c>
      <c r="F463" s="12" t="s">
        <v>116</v>
      </c>
      <c r="G463" s="12" t="s">
        <v>116</v>
      </c>
      <c r="H463" s="12" t="s">
        <v>115</v>
      </c>
      <c r="I463" s="12" t="s">
        <v>116</v>
      </c>
      <c r="J463" s="12" t="s">
        <v>116</v>
      </c>
      <c r="K463" s="12" t="s">
        <v>116</v>
      </c>
      <c r="L463" s="12" t="s">
        <v>115</v>
      </c>
      <c r="M463" s="12" t="s">
        <v>115</v>
      </c>
      <c r="N463" s="12" t="s">
        <v>116</v>
      </c>
      <c r="O463" s="12" t="s">
        <v>115</v>
      </c>
      <c r="P463" s="12" t="s">
        <v>116</v>
      </c>
      <c r="Q463" s="12" t="s">
        <v>116</v>
      </c>
      <c r="R463" s="12" t="s">
        <v>116</v>
      </c>
      <c r="S463" s="12" t="s">
        <v>115</v>
      </c>
      <c r="T463" s="12" t="s">
        <v>116</v>
      </c>
      <c r="U463" s="12" t="s">
        <v>116</v>
      </c>
      <c r="V463" s="12" t="s">
        <v>115</v>
      </c>
      <c r="W463" s="12" t="s">
        <v>116</v>
      </c>
      <c r="X463" s="12" t="s">
        <v>116</v>
      </c>
      <c r="Y463" s="12" t="s">
        <v>116</v>
      </c>
      <c r="Z463" s="12" t="s">
        <v>116</v>
      </c>
      <c r="AA463" s="12" t="s">
        <v>116</v>
      </c>
      <c r="AB463" s="12" t="s">
        <v>116</v>
      </c>
      <c r="AC463" s="12" t="s">
        <v>115</v>
      </c>
      <c r="AD463" s="12" t="s">
        <v>115</v>
      </c>
      <c r="AE463" s="12" t="s">
        <v>115</v>
      </c>
      <c r="AF463" s="12" t="s">
        <v>116</v>
      </c>
      <c r="AG463" s="12" t="s">
        <v>115</v>
      </c>
      <c r="AH463" s="12" t="s">
        <v>115</v>
      </c>
      <c r="AI463" s="12" t="s">
        <v>116</v>
      </c>
      <c r="AJ463" s="12" t="s">
        <v>116</v>
      </c>
      <c r="AK463" s="12" t="s">
        <v>116</v>
      </c>
      <c r="AL463" s="12" t="s">
        <v>116</v>
      </c>
      <c r="AM463" s="12" t="s">
        <v>116</v>
      </c>
      <c r="AN463" s="12" t="s">
        <v>116</v>
      </c>
      <c r="AO463" s="12" t="s">
        <v>115</v>
      </c>
      <c r="AP463" s="12" t="s">
        <v>116</v>
      </c>
      <c r="AQ463" s="12" t="s">
        <v>116</v>
      </c>
      <c r="AR463" s="12" t="s">
        <v>115</v>
      </c>
      <c r="AS463" s="12" t="s">
        <v>116</v>
      </c>
      <c r="AT463" s="12" t="s">
        <v>116</v>
      </c>
      <c r="AU463" s="12" t="s">
        <v>116</v>
      </c>
      <c r="AV463" s="12" t="s">
        <v>116</v>
      </c>
      <c r="AW463" s="12" t="s">
        <v>116</v>
      </c>
      <c r="AX463" s="12" t="s">
        <v>116</v>
      </c>
      <c r="AY463" s="12" t="s">
        <v>116</v>
      </c>
      <c r="AZ463" s="12" t="s">
        <v>116</v>
      </c>
      <c r="BA463" s="12" t="s">
        <v>116</v>
      </c>
      <c r="BB463" s="12" t="s">
        <v>116</v>
      </c>
      <c r="BC463" s="12" t="s">
        <v>115</v>
      </c>
      <c r="BD463" s="12" t="s">
        <v>115</v>
      </c>
      <c r="BE463" s="12" t="s">
        <v>116</v>
      </c>
      <c r="BG463" s="1">
        <f t="shared" si="53"/>
        <v>16</v>
      </c>
    </row>
    <row r="464" spans="1:59" ht="20" customHeight="1" x14ac:dyDescent="0.15">
      <c r="A464" s="8" t="s">
        <v>506</v>
      </c>
      <c r="B464" s="12" t="s">
        <v>115</v>
      </c>
      <c r="C464" s="12" t="s">
        <v>116</v>
      </c>
      <c r="D464" s="12" t="s">
        <v>116</v>
      </c>
      <c r="E464" s="12" t="s">
        <v>116</v>
      </c>
      <c r="F464" s="12" t="s">
        <v>116</v>
      </c>
      <c r="G464" s="12" t="s">
        <v>116</v>
      </c>
      <c r="H464" s="12" t="s">
        <v>115</v>
      </c>
      <c r="I464" s="12" t="s">
        <v>116</v>
      </c>
      <c r="J464" s="12" t="s">
        <v>116</v>
      </c>
      <c r="K464" s="12" t="s">
        <v>116</v>
      </c>
      <c r="L464" s="12" t="s">
        <v>115</v>
      </c>
      <c r="M464" s="12" t="s">
        <v>116</v>
      </c>
      <c r="N464" s="12" t="s">
        <v>116</v>
      </c>
      <c r="O464" s="12" t="s">
        <v>115</v>
      </c>
      <c r="P464" s="12" t="s">
        <v>116</v>
      </c>
      <c r="Q464" s="12" t="s">
        <v>116</v>
      </c>
      <c r="R464" s="12" t="s">
        <v>116</v>
      </c>
      <c r="S464" s="12" t="s">
        <v>115</v>
      </c>
      <c r="T464" s="12" t="s">
        <v>116</v>
      </c>
      <c r="U464" s="12" t="s">
        <v>116</v>
      </c>
      <c r="V464" s="12" t="s">
        <v>115</v>
      </c>
      <c r="W464" s="12" t="s">
        <v>116</v>
      </c>
      <c r="X464" s="12" t="s">
        <v>116</v>
      </c>
      <c r="Y464" s="12" t="s">
        <v>116</v>
      </c>
      <c r="Z464" s="12" t="s">
        <v>116</v>
      </c>
      <c r="AA464" s="12" t="s">
        <v>116</v>
      </c>
      <c r="AB464" s="12" t="s">
        <v>116</v>
      </c>
      <c r="AC464" s="12" t="s">
        <v>116</v>
      </c>
      <c r="AD464" s="12" t="s">
        <v>115</v>
      </c>
      <c r="AE464" s="12" t="s">
        <v>115</v>
      </c>
      <c r="AF464" s="12" t="s">
        <v>116</v>
      </c>
      <c r="AG464" s="12" t="s">
        <v>115</v>
      </c>
      <c r="AH464" s="12" t="s">
        <v>115</v>
      </c>
      <c r="AI464" s="12" t="s">
        <v>116</v>
      </c>
      <c r="AJ464" s="12" t="s">
        <v>116</v>
      </c>
      <c r="AK464" s="12" t="s">
        <v>116</v>
      </c>
      <c r="AL464" s="12" t="s">
        <v>116</v>
      </c>
      <c r="AM464" s="12" t="s">
        <v>116</v>
      </c>
      <c r="AN464" s="12" t="s">
        <v>116</v>
      </c>
      <c r="AO464" s="12" t="s">
        <v>115</v>
      </c>
      <c r="AP464" s="12" t="s">
        <v>116</v>
      </c>
      <c r="AQ464" s="12" t="s">
        <v>116</v>
      </c>
      <c r="AR464" s="12" t="s">
        <v>115</v>
      </c>
      <c r="AS464" s="12" t="s">
        <v>116</v>
      </c>
      <c r="AT464" s="12" t="s">
        <v>116</v>
      </c>
      <c r="AU464" s="12" t="s">
        <v>116</v>
      </c>
      <c r="AV464" s="12" t="s">
        <v>116</v>
      </c>
      <c r="AW464" s="12" t="s">
        <v>116</v>
      </c>
      <c r="AX464" s="12" t="s">
        <v>116</v>
      </c>
      <c r="AY464" s="12" t="s">
        <v>116</v>
      </c>
      <c r="AZ464" s="12" t="s">
        <v>116</v>
      </c>
      <c r="BA464" s="12" t="s">
        <v>116</v>
      </c>
      <c r="BB464" s="12" t="s">
        <v>116</v>
      </c>
      <c r="BC464" s="12" t="s">
        <v>115</v>
      </c>
      <c r="BD464" s="12" t="s">
        <v>115</v>
      </c>
      <c r="BE464" s="12" t="s">
        <v>116</v>
      </c>
      <c r="BG464" s="1">
        <f t="shared" si="53"/>
        <v>14</v>
      </c>
    </row>
    <row r="465" spans="1:59" ht="20" customHeight="1" x14ac:dyDescent="0.15">
      <c r="A465" s="8" t="s">
        <v>507</v>
      </c>
      <c r="B465" s="12" t="s">
        <v>115</v>
      </c>
      <c r="C465" s="12" t="s">
        <v>116</v>
      </c>
      <c r="D465" s="12" t="s">
        <v>116</v>
      </c>
      <c r="E465" s="12" t="s">
        <v>116</v>
      </c>
      <c r="F465" s="12" t="s">
        <v>116</v>
      </c>
      <c r="G465" s="12" t="s">
        <v>116</v>
      </c>
      <c r="H465" s="12" t="s">
        <v>115</v>
      </c>
      <c r="I465" s="12" t="s">
        <v>116</v>
      </c>
      <c r="J465" s="12" t="s">
        <v>116</v>
      </c>
      <c r="K465" s="12" t="s">
        <v>116</v>
      </c>
      <c r="L465" s="12" t="s">
        <v>115</v>
      </c>
      <c r="M465" s="12" t="s">
        <v>115</v>
      </c>
      <c r="N465" s="12" t="s">
        <v>116</v>
      </c>
      <c r="O465" s="12" t="s">
        <v>115</v>
      </c>
      <c r="P465" s="12" t="s">
        <v>116</v>
      </c>
      <c r="Q465" s="12" t="s">
        <v>116</v>
      </c>
      <c r="R465" s="12" t="s">
        <v>116</v>
      </c>
      <c r="S465" s="12" t="s">
        <v>115</v>
      </c>
      <c r="T465" s="12" t="s">
        <v>116</v>
      </c>
      <c r="U465" s="12" t="s">
        <v>116</v>
      </c>
      <c r="V465" s="12" t="s">
        <v>115</v>
      </c>
      <c r="W465" s="12" t="s">
        <v>116</v>
      </c>
      <c r="X465" s="12" t="s">
        <v>116</v>
      </c>
      <c r="Y465" s="12" t="s">
        <v>116</v>
      </c>
      <c r="Z465" s="12" t="s">
        <v>116</v>
      </c>
      <c r="AA465" s="12" t="s">
        <v>116</v>
      </c>
      <c r="AB465" s="12" t="s">
        <v>116</v>
      </c>
      <c r="AC465" s="12" t="s">
        <v>116</v>
      </c>
      <c r="AD465" s="12" t="s">
        <v>115</v>
      </c>
      <c r="AE465" s="12" t="s">
        <v>115</v>
      </c>
      <c r="AF465" s="12" t="s">
        <v>116</v>
      </c>
      <c r="AG465" s="12" t="s">
        <v>115</v>
      </c>
      <c r="AH465" s="12" t="s">
        <v>116</v>
      </c>
      <c r="AI465" s="12" t="s">
        <v>116</v>
      </c>
      <c r="AJ465" s="12" t="s">
        <v>116</v>
      </c>
      <c r="AK465" s="12" t="s">
        <v>116</v>
      </c>
      <c r="AL465" s="12" t="s">
        <v>116</v>
      </c>
      <c r="AM465" s="12" t="s">
        <v>116</v>
      </c>
      <c r="AN465" s="12" t="s">
        <v>116</v>
      </c>
      <c r="AO465" s="12" t="s">
        <v>115</v>
      </c>
      <c r="AP465" s="12" t="s">
        <v>116</v>
      </c>
      <c r="AQ465" s="12" t="s">
        <v>116</v>
      </c>
      <c r="AR465" s="12" t="s">
        <v>115</v>
      </c>
      <c r="AS465" s="12" t="s">
        <v>116</v>
      </c>
      <c r="AT465" s="12" t="s">
        <v>116</v>
      </c>
      <c r="AU465" s="12" t="s">
        <v>116</v>
      </c>
      <c r="AV465" s="12" t="s">
        <v>116</v>
      </c>
      <c r="AW465" s="12" t="s">
        <v>116</v>
      </c>
      <c r="AX465" s="12" t="s">
        <v>116</v>
      </c>
      <c r="AY465" s="12" t="s">
        <v>116</v>
      </c>
      <c r="AZ465" s="12" t="s">
        <v>116</v>
      </c>
      <c r="BA465" s="12" t="s">
        <v>116</v>
      </c>
      <c r="BB465" s="12" t="s">
        <v>116</v>
      </c>
      <c r="BC465" s="12" t="s">
        <v>115</v>
      </c>
      <c r="BD465" s="12" t="s">
        <v>115</v>
      </c>
      <c r="BE465" s="12" t="s">
        <v>116</v>
      </c>
      <c r="BG465" s="1">
        <f t="shared" si="53"/>
        <v>14</v>
      </c>
    </row>
    <row r="466" spans="1:59" ht="20" customHeight="1" x14ac:dyDescent="0.15">
      <c r="A466" s="8" t="s">
        <v>508</v>
      </c>
      <c r="B466" s="12" t="s">
        <v>115</v>
      </c>
      <c r="C466" s="12" t="s">
        <v>116</v>
      </c>
      <c r="D466" s="12" t="s">
        <v>116</v>
      </c>
      <c r="E466" s="12" t="s">
        <v>116</v>
      </c>
      <c r="F466" s="12" t="s">
        <v>116</v>
      </c>
      <c r="G466" s="12" t="s">
        <v>116</v>
      </c>
      <c r="H466" s="12" t="s">
        <v>115</v>
      </c>
      <c r="I466" s="12" t="s">
        <v>116</v>
      </c>
      <c r="J466" s="12" t="s">
        <v>116</v>
      </c>
      <c r="K466" s="12" t="s">
        <v>116</v>
      </c>
      <c r="L466" s="12" t="s">
        <v>115</v>
      </c>
      <c r="M466" s="12" t="s">
        <v>115</v>
      </c>
      <c r="N466" s="12" t="s">
        <v>116</v>
      </c>
      <c r="O466" s="12" t="s">
        <v>115</v>
      </c>
      <c r="P466" s="12" t="s">
        <v>116</v>
      </c>
      <c r="Q466" s="12" t="s">
        <v>116</v>
      </c>
      <c r="R466" s="12" t="s">
        <v>116</v>
      </c>
      <c r="S466" s="12" t="s">
        <v>115</v>
      </c>
      <c r="T466" s="12" t="s">
        <v>116</v>
      </c>
      <c r="U466" s="12" t="s">
        <v>116</v>
      </c>
      <c r="V466" s="12" t="s">
        <v>115</v>
      </c>
      <c r="W466" s="12" t="s">
        <v>116</v>
      </c>
      <c r="X466" s="12" t="s">
        <v>116</v>
      </c>
      <c r="Y466" s="12" t="s">
        <v>116</v>
      </c>
      <c r="Z466" s="12" t="s">
        <v>116</v>
      </c>
      <c r="AA466" s="12" t="s">
        <v>116</v>
      </c>
      <c r="AB466" s="12" t="s">
        <v>116</v>
      </c>
      <c r="AC466" s="12" t="s">
        <v>116</v>
      </c>
      <c r="AD466" s="12" t="s">
        <v>115</v>
      </c>
      <c r="AE466" s="12" t="s">
        <v>115</v>
      </c>
      <c r="AF466" s="12" t="s">
        <v>116</v>
      </c>
      <c r="AG466" s="12" t="s">
        <v>115</v>
      </c>
      <c r="AH466" s="12" t="s">
        <v>115</v>
      </c>
      <c r="AI466" s="12" t="s">
        <v>116</v>
      </c>
      <c r="AJ466" s="12" t="s">
        <v>116</v>
      </c>
      <c r="AK466" s="12" t="s">
        <v>116</v>
      </c>
      <c r="AL466" s="12" t="s">
        <v>116</v>
      </c>
      <c r="AM466" s="12" t="s">
        <v>116</v>
      </c>
      <c r="AN466" s="12" t="s">
        <v>116</v>
      </c>
      <c r="AO466" s="12" t="s">
        <v>115</v>
      </c>
      <c r="AP466" s="12" t="s">
        <v>116</v>
      </c>
      <c r="AQ466" s="12" t="s">
        <v>116</v>
      </c>
      <c r="AR466" s="12" t="s">
        <v>115</v>
      </c>
      <c r="AS466" s="12" t="s">
        <v>116</v>
      </c>
      <c r="AT466" s="12" t="s">
        <v>116</v>
      </c>
      <c r="AU466" s="12" t="s">
        <v>116</v>
      </c>
      <c r="AV466" s="12" t="s">
        <v>116</v>
      </c>
      <c r="AW466" s="12" t="s">
        <v>116</v>
      </c>
      <c r="AX466" s="12" t="s">
        <v>116</v>
      </c>
      <c r="AY466" s="12" t="s">
        <v>116</v>
      </c>
      <c r="AZ466" s="12" t="s">
        <v>116</v>
      </c>
      <c r="BA466" s="12" t="s">
        <v>116</v>
      </c>
      <c r="BB466" s="12" t="s">
        <v>116</v>
      </c>
      <c r="BC466" s="12" t="s">
        <v>115</v>
      </c>
      <c r="BD466" s="12" t="s">
        <v>115</v>
      </c>
      <c r="BE466" s="12" t="s">
        <v>116</v>
      </c>
      <c r="BG466" s="1">
        <f t="shared" si="53"/>
        <v>15</v>
      </c>
    </row>
    <row r="467" spans="1:59" ht="20" customHeight="1" x14ac:dyDescent="0.15">
      <c r="A467" s="8" t="s">
        <v>509</v>
      </c>
      <c r="B467" s="12" t="s">
        <v>115</v>
      </c>
      <c r="C467" s="12" t="s">
        <v>116</v>
      </c>
      <c r="D467" s="12" t="s">
        <v>116</v>
      </c>
      <c r="E467" s="12" t="s">
        <v>116</v>
      </c>
      <c r="F467" s="12" t="s">
        <v>116</v>
      </c>
      <c r="G467" s="12" t="s">
        <v>116</v>
      </c>
      <c r="H467" s="12" t="s">
        <v>115</v>
      </c>
      <c r="I467" s="12" t="s">
        <v>116</v>
      </c>
      <c r="J467" s="12" t="s">
        <v>116</v>
      </c>
      <c r="K467" s="12" t="s">
        <v>116</v>
      </c>
      <c r="L467" s="12" t="s">
        <v>115</v>
      </c>
      <c r="M467" s="12" t="s">
        <v>115</v>
      </c>
      <c r="N467" s="12" t="s">
        <v>116</v>
      </c>
      <c r="O467" s="12" t="s">
        <v>116</v>
      </c>
      <c r="P467" s="12" t="s">
        <v>116</v>
      </c>
      <c r="Q467" s="12" t="s">
        <v>116</v>
      </c>
      <c r="R467" s="12" t="s">
        <v>116</v>
      </c>
      <c r="S467" s="12" t="s">
        <v>115</v>
      </c>
      <c r="T467" s="12" t="s">
        <v>116</v>
      </c>
      <c r="U467" s="12" t="s">
        <v>116</v>
      </c>
      <c r="V467" s="12" t="s">
        <v>115</v>
      </c>
      <c r="W467" s="12" t="s">
        <v>116</v>
      </c>
      <c r="X467" s="12" t="s">
        <v>116</v>
      </c>
      <c r="Y467" s="12" t="s">
        <v>116</v>
      </c>
      <c r="Z467" s="12" t="s">
        <v>116</v>
      </c>
      <c r="AA467" s="12" t="s">
        <v>116</v>
      </c>
      <c r="AB467" s="12" t="s">
        <v>116</v>
      </c>
      <c r="AC467" s="12" t="s">
        <v>115</v>
      </c>
      <c r="AD467" s="12" t="s">
        <v>115</v>
      </c>
      <c r="AE467" s="12" t="s">
        <v>115</v>
      </c>
      <c r="AF467" s="12" t="s">
        <v>116</v>
      </c>
      <c r="AG467" s="12" t="s">
        <v>115</v>
      </c>
      <c r="AH467" s="12" t="s">
        <v>115</v>
      </c>
      <c r="AI467" s="12" t="s">
        <v>116</v>
      </c>
      <c r="AJ467" s="12" t="s">
        <v>116</v>
      </c>
      <c r="AK467" s="12" t="s">
        <v>116</v>
      </c>
      <c r="AL467" s="12" t="s">
        <v>116</v>
      </c>
      <c r="AM467" s="12" t="s">
        <v>116</v>
      </c>
      <c r="AN467" s="12" t="s">
        <v>116</v>
      </c>
      <c r="AO467" s="12" t="s">
        <v>115</v>
      </c>
      <c r="AP467" s="12" t="s">
        <v>116</v>
      </c>
      <c r="AQ467" s="12" t="s">
        <v>116</v>
      </c>
      <c r="AR467" s="12" t="s">
        <v>115</v>
      </c>
      <c r="AS467" s="12" t="s">
        <v>116</v>
      </c>
      <c r="AT467" s="12" t="s">
        <v>116</v>
      </c>
      <c r="AU467" s="12" t="s">
        <v>116</v>
      </c>
      <c r="AV467" s="12" t="s">
        <v>116</v>
      </c>
      <c r="AW467" s="12" t="s">
        <v>116</v>
      </c>
      <c r="AX467" s="12" t="s">
        <v>116</v>
      </c>
      <c r="AY467" s="12" t="s">
        <v>116</v>
      </c>
      <c r="AZ467" s="12" t="s">
        <v>116</v>
      </c>
      <c r="BA467" s="12" t="s">
        <v>116</v>
      </c>
      <c r="BB467" s="12" t="s">
        <v>116</v>
      </c>
      <c r="BC467" s="12" t="s">
        <v>115</v>
      </c>
      <c r="BD467" s="12" t="s">
        <v>115</v>
      </c>
      <c r="BE467" s="12" t="s">
        <v>116</v>
      </c>
      <c r="BG467" s="1">
        <f t="shared" si="53"/>
        <v>15</v>
      </c>
    </row>
    <row r="468" spans="1:59" ht="20" customHeight="1" x14ac:dyDescent="0.15">
      <c r="A468" s="8" t="s">
        <v>510</v>
      </c>
      <c r="B468" s="12" t="s">
        <v>115</v>
      </c>
      <c r="C468" s="12" t="s">
        <v>116</v>
      </c>
      <c r="D468" s="12" t="s">
        <v>115</v>
      </c>
      <c r="E468" s="12" t="s">
        <v>115</v>
      </c>
      <c r="F468" s="12" t="s">
        <v>116</v>
      </c>
      <c r="G468" s="12" t="s">
        <v>115</v>
      </c>
      <c r="H468" s="12" t="s">
        <v>116</v>
      </c>
      <c r="I468" s="12" t="s">
        <v>116</v>
      </c>
      <c r="J468" s="12" t="s">
        <v>116</v>
      </c>
      <c r="K468" s="12" t="s">
        <v>116</v>
      </c>
      <c r="L468" s="12" t="s">
        <v>115</v>
      </c>
      <c r="M468" s="12" t="s">
        <v>115</v>
      </c>
      <c r="N468" s="12" t="s">
        <v>116</v>
      </c>
      <c r="O468" s="12" t="s">
        <v>116</v>
      </c>
      <c r="P468" s="12" t="s">
        <v>116</v>
      </c>
      <c r="Q468" s="12" t="s">
        <v>116</v>
      </c>
      <c r="R468" s="12" t="s">
        <v>116</v>
      </c>
      <c r="S468" s="12" t="s">
        <v>115</v>
      </c>
      <c r="T468" s="12" t="s">
        <v>116</v>
      </c>
      <c r="U468" s="12" t="s">
        <v>116</v>
      </c>
      <c r="V468" s="12" t="s">
        <v>115</v>
      </c>
      <c r="W468" s="12" t="s">
        <v>116</v>
      </c>
      <c r="X468" s="12" t="s">
        <v>116</v>
      </c>
      <c r="Y468" s="12" t="s">
        <v>116</v>
      </c>
      <c r="Z468" s="12" t="s">
        <v>116</v>
      </c>
      <c r="AA468" s="12" t="s">
        <v>116</v>
      </c>
      <c r="AB468" s="12" t="s">
        <v>116</v>
      </c>
      <c r="AC468" s="12" t="s">
        <v>116</v>
      </c>
      <c r="AD468" s="12" t="s">
        <v>115</v>
      </c>
      <c r="AE468" s="12" t="s">
        <v>115</v>
      </c>
      <c r="AF468" s="12" t="s">
        <v>116</v>
      </c>
      <c r="AG468" s="12" t="s">
        <v>116</v>
      </c>
      <c r="AH468" s="12" t="s">
        <v>115</v>
      </c>
      <c r="AI468" s="12" t="s">
        <v>116</v>
      </c>
      <c r="AJ468" s="12" t="s">
        <v>116</v>
      </c>
      <c r="AK468" s="12" t="s">
        <v>116</v>
      </c>
      <c r="AL468" s="12" t="s">
        <v>116</v>
      </c>
      <c r="AM468" s="12" t="s">
        <v>116</v>
      </c>
      <c r="AN468" s="12" t="s">
        <v>116</v>
      </c>
      <c r="AO468" s="12" t="s">
        <v>115</v>
      </c>
      <c r="AP468" s="12" t="s">
        <v>116</v>
      </c>
      <c r="AQ468" s="12" t="s">
        <v>116</v>
      </c>
      <c r="AR468" s="12" t="s">
        <v>115</v>
      </c>
      <c r="AS468" s="12" t="s">
        <v>116</v>
      </c>
      <c r="AT468" s="12" t="s">
        <v>116</v>
      </c>
      <c r="AU468" s="12" t="s">
        <v>116</v>
      </c>
      <c r="AV468" s="12" t="s">
        <v>116</v>
      </c>
      <c r="AW468" s="12" t="s">
        <v>116</v>
      </c>
      <c r="AX468" s="12" t="s">
        <v>116</v>
      </c>
      <c r="AY468" s="12" t="s">
        <v>116</v>
      </c>
      <c r="AZ468" s="12" t="s">
        <v>116</v>
      </c>
      <c r="BA468" s="12" t="s">
        <v>116</v>
      </c>
      <c r="BB468" s="12" t="s">
        <v>116</v>
      </c>
      <c r="BC468" s="12" t="s">
        <v>115</v>
      </c>
      <c r="BD468" s="12" t="s">
        <v>115</v>
      </c>
      <c r="BE468" s="12" t="s">
        <v>116</v>
      </c>
      <c r="BG468" s="1">
        <f t="shared" si="53"/>
        <v>15</v>
      </c>
    </row>
    <row r="469" spans="1:59" ht="20" customHeight="1" x14ac:dyDescent="0.15">
      <c r="A469" s="8" t="s">
        <v>511</v>
      </c>
      <c r="B469" s="12" t="s">
        <v>115</v>
      </c>
      <c r="C469" s="12" t="s">
        <v>116</v>
      </c>
      <c r="D469" s="12" t="s">
        <v>116</v>
      </c>
      <c r="E469" s="12" t="s">
        <v>116</v>
      </c>
      <c r="F469" s="12" t="s">
        <v>116</v>
      </c>
      <c r="G469" s="12" t="s">
        <v>116</v>
      </c>
      <c r="H469" s="12" t="s">
        <v>115</v>
      </c>
      <c r="I469" s="12" t="s">
        <v>116</v>
      </c>
      <c r="J469" s="12" t="s">
        <v>116</v>
      </c>
      <c r="K469" s="12" t="s">
        <v>116</v>
      </c>
      <c r="L469" s="12" t="s">
        <v>115</v>
      </c>
      <c r="M469" s="12" t="s">
        <v>115</v>
      </c>
      <c r="N469" s="12" t="s">
        <v>116</v>
      </c>
      <c r="O469" s="12" t="s">
        <v>116</v>
      </c>
      <c r="P469" s="12" t="s">
        <v>116</v>
      </c>
      <c r="Q469" s="12" t="s">
        <v>116</v>
      </c>
      <c r="R469" s="12" t="s">
        <v>116</v>
      </c>
      <c r="S469" s="12" t="s">
        <v>115</v>
      </c>
      <c r="T469" s="12" t="s">
        <v>116</v>
      </c>
      <c r="U469" s="12" t="s">
        <v>116</v>
      </c>
      <c r="V469" s="12" t="s">
        <v>115</v>
      </c>
      <c r="W469" s="12" t="s">
        <v>116</v>
      </c>
      <c r="X469" s="12" t="s">
        <v>116</v>
      </c>
      <c r="Y469" s="12" t="s">
        <v>116</v>
      </c>
      <c r="Z469" s="12" t="s">
        <v>116</v>
      </c>
      <c r="AA469" s="12" t="s">
        <v>116</v>
      </c>
      <c r="AB469" s="12" t="s">
        <v>116</v>
      </c>
      <c r="AC469" s="12" t="s">
        <v>115</v>
      </c>
      <c r="AD469" s="12" t="s">
        <v>115</v>
      </c>
      <c r="AE469" s="12" t="s">
        <v>115</v>
      </c>
      <c r="AF469" s="12" t="s">
        <v>116</v>
      </c>
      <c r="AG469" s="12" t="s">
        <v>115</v>
      </c>
      <c r="AH469" s="12" t="s">
        <v>115</v>
      </c>
      <c r="AI469" s="12" t="s">
        <v>116</v>
      </c>
      <c r="AJ469" s="12" t="s">
        <v>116</v>
      </c>
      <c r="AK469" s="12" t="s">
        <v>116</v>
      </c>
      <c r="AL469" s="12" t="s">
        <v>116</v>
      </c>
      <c r="AM469" s="12" t="s">
        <v>116</v>
      </c>
      <c r="AN469" s="12" t="s">
        <v>116</v>
      </c>
      <c r="AO469" s="12" t="s">
        <v>115</v>
      </c>
      <c r="AP469" s="12" t="s">
        <v>116</v>
      </c>
      <c r="AQ469" s="12" t="s">
        <v>116</v>
      </c>
      <c r="AR469" s="12" t="s">
        <v>115</v>
      </c>
      <c r="AS469" s="12" t="s">
        <v>116</v>
      </c>
      <c r="AT469" s="12" t="s">
        <v>116</v>
      </c>
      <c r="AU469" s="12" t="s">
        <v>116</v>
      </c>
      <c r="AV469" s="12" t="s">
        <v>116</v>
      </c>
      <c r="AW469" s="12" t="s">
        <v>116</v>
      </c>
      <c r="AX469" s="12" t="s">
        <v>116</v>
      </c>
      <c r="AY469" s="12" t="s">
        <v>116</v>
      </c>
      <c r="AZ469" s="12" t="s">
        <v>116</v>
      </c>
      <c r="BA469" s="12" t="s">
        <v>116</v>
      </c>
      <c r="BB469" s="12" t="s">
        <v>116</v>
      </c>
      <c r="BC469" s="12" t="s">
        <v>115</v>
      </c>
      <c r="BD469" s="12" t="s">
        <v>115</v>
      </c>
      <c r="BE469" s="12" t="s">
        <v>116</v>
      </c>
      <c r="BG469" s="1">
        <f t="shared" si="53"/>
        <v>15</v>
      </c>
    </row>
    <row r="470" spans="1:59" ht="20" customHeight="1" x14ac:dyDescent="0.15">
      <c r="A470" s="8" t="s">
        <v>512</v>
      </c>
      <c r="B470" s="12" t="s">
        <v>115</v>
      </c>
      <c r="C470" s="12" t="s">
        <v>116</v>
      </c>
      <c r="D470" s="12" t="s">
        <v>116</v>
      </c>
      <c r="E470" s="12" t="s">
        <v>116</v>
      </c>
      <c r="F470" s="12" t="s">
        <v>116</v>
      </c>
      <c r="G470" s="12" t="s">
        <v>116</v>
      </c>
      <c r="H470" s="12" t="s">
        <v>115</v>
      </c>
      <c r="I470" s="12" t="s">
        <v>116</v>
      </c>
      <c r="J470" s="12" t="s">
        <v>116</v>
      </c>
      <c r="K470" s="12" t="s">
        <v>116</v>
      </c>
      <c r="L470" s="12" t="s">
        <v>115</v>
      </c>
      <c r="M470" s="12" t="s">
        <v>115</v>
      </c>
      <c r="N470" s="12" t="s">
        <v>116</v>
      </c>
      <c r="O470" s="12" t="s">
        <v>115</v>
      </c>
      <c r="P470" s="12" t="s">
        <v>116</v>
      </c>
      <c r="Q470" s="12" t="s">
        <v>116</v>
      </c>
      <c r="R470" s="12" t="s">
        <v>116</v>
      </c>
      <c r="S470" s="12" t="s">
        <v>116</v>
      </c>
      <c r="T470" s="12" t="s">
        <v>116</v>
      </c>
      <c r="U470" s="12" t="s">
        <v>116</v>
      </c>
      <c r="V470" s="12" t="s">
        <v>115</v>
      </c>
      <c r="W470" s="12" t="s">
        <v>116</v>
      </c>
      <c r="X470" s="12" t="s">
        <v>116</v>
      </c>
      <c r="Y470" s="12" t="s">
        <v>116</v>
      </c>
      <c r="Z470" s="12" t="s">
        <v>116</v>
      </c>
      <c r="AA470" s="12" t="s">
        <v>116</v>
      </c>
      <c r="AB470" s="12" t="s">
        <v>116</v>
      </c>
      <c r="AC470" s="12" t="s">
        <v>116</v>
      </c>
      <c r="AD470" s="12" t="s">
        <v>115</v>
      </c>
      <c r="AE470" s="12" t="s">
        <v>115</v>
      </c>
      <c r="AF470" s="12" t="s">
        <v>116</v>
      </c>
      <c r="AG470" s="12" t="s">
        <v>115</v>
      </c>
      <c r="AH470" s="12" t="s">
        <v>115</v>
      </c>
      <c r="AI470" s="12" t="s">
        <v>116</v>
      </c>
      <c r="AJ470" s="12" t="s">
        <v>116</v>
      </c>
      <c r="AK470" s="12" t="s">
        <v>116</v>
      </c>
      <c r="AL470" s="12" t="s">
        <v>116</v>
      </c>
      <c r="AM470" s="12" t="s">
        <v>116</v>
      </c>
      <c r="AN470" s="12" t="s">
        <v>116</v>
      </c>
      <c r="AO470" s="12" t="s">
        <v>115</v>
      </c>
      <c r="AP470" s="12" t="s">
        <v>116</v>
      </c>
      <c r="AQ470" s="12" t="s">
        <v>116</v>
      </c>
      <c r="AR470" s="12" t="s">
        <v>115</v>
      </c>
      <c r="AS470" s="12" t="s">
        <v>116</v>
      </c>
      <c r="AT470" s="12" t="s">
        <v>116</v>
      </c>
      <c r="AU470" s="12" t="s">
        <v>116</v>
      </c>
      <c r="AV470" s="12" t="s">
        <v>116</v>
      </c>
      <c r="AW470" s="12" t="s">
        <v>116</v>
      </c>
      <c r="AX470" s="12" t="s">
        <v>116</v>
      </c>
      <c r="AY470" s="12" t="s">
        <v>116</v>
      </c>
      <c r="AZ470" s="12" t="s">
        <v>116</v>
      </c>
      <c r="BA470" s="12" t="s">
        <v>116</v>
      </c>
      <c r="BB470" s="12" t="s">
        <v>116</v>
      </c>
      <c r="BC470" s="12" t="s">
        <v>115</v>
      </c>
      <c r="BD470" s="12" t="s">
        <v>115</v>
      </c>
      <c r="BE470" s="12" t="s">
        <v>116</v>
      </c>
      <c r="BG470" s="1">
        <f t="shared" si="53"/>
        <v>14</v>
      </c>
    </row>
    <row r="471" spans="1:59" ht="20" customHeight="1" x14ac:dyDescent="0.15">
      <c r="A471" s="21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4"/>
      <c r="BG471" s="14"/>
    </row>
    <row r="472" spans="1:59" ht="20" customHeight="1" x14ac:dyDescent="0.15">
      <c r="A472" s="8" t="s">
        <v>513</v>
      </c>
      <c r="B472" s="12" t="s">
        <v>115</v>
      </c>
      <c r="C472" s="12" t="s">
        <v>116</v>
      </c>
      <c r="D472" s="12" t="s">
        <v>115</v>
      </c>
      <c r="E472" s="12" t="s">
        <v>116</v>
      </c>
      <c r="F472" s="12" t="s">
        <v>116</v>
      </c>
      <c r="G472" s="12" t="s">
        <v>116</v>
      </c>
      <c r="H472" s="12" t="s">
        <v>115</v>
      </c>
      <c r="I472" s="12" t="s">
        <v>116</v>
      </c>
      <c r="J472" s="12" t="s">
        <v>116</v>
      </c>
      <c r="K472" s="12" t="s">
        <v>116</v>
      </c>
      <c r="L472" s="12" t="s">
        <v>116</v>
      </c>
      <c r="M472" s="12" t="s">
        <v>115</v>
      </c>
      <c r="N472" s="12" t="s">
        <v>116</v>
      </c>
      <c r="O472" s="12" t="s">
        <v>116</v>
      </c>
      <c r="P472" s="12" t="s">
        <v>115</v>
      </c>
      <c r="Q472" s="12" t="s">
        <v>116</v>
      </c>
      <c r="R472" s="12" t="s">
        <v>115</v>
      </c>
      <c r="S472" s="12" t="s">
        <v>115</v>
      </c>
      <c r="T472" s="12" t="s">
        <v>116</v>
      </c>
      <c r="U472" s="12" t="s">
        <v>115</v>
      </c>
      <c r="V472" s="12" t="s">
        <v>115</v>
      </c>
      <c r="W472" s="12" t="s">
        <v>116</v>
      </c>
      <c r="X472" s="12" t="s">
        <v>116</v>
      </c>
      <c r="Y472" s="12" t="s">
        <v>116</v>
      </c>
      <c r="Z472" s="12" t="s">
        <v>116</v>
      </c>
      <c r="AA472" s="12" t="s">
        <v>116</v>
      </c>
      <c r="AB472" s="12" t="s">
        <v>115</v>
      </c>
      <c r="AC472" s="12" t="s">
        <v>116</v>
      </c>
      <c r="AD472" s="12" t="s">
        <v>116</v>
      </c>
      <c r="AE472" s="12" t="s">
        <v>115</v>
      </c>
      <c r="AF472" s="12" t="s">
        <v>116</v>
      </c>
      <c r="AG472" s="12" t="s">
        <v>116</v>
      </c>
      <c r="AH472" s="12" t="s">
        <v>115</v>
      </c>
      <c r="AI472" s="12" t="s">
        <v>116</v>
      </c>
      <c r="AJ472" s="12" t="s">
        <v>116</v>
      </c>
      <c r="AK472" s="12" t="s">
        <v>116</v>
      </c>
      <c r="AL472" s="12" t="s">
        <v>116</v>
      </c>
      <c r="AM472" s="12" t="s">
        <v>116</v>
      </c>
      <c r="AN472" s="12" t="s">
        <v>115</v>
      </c>
      <c r="AO472" s="12" t="s">
        <v>115</v>
      </c>
      <c r="AP472" s="12" t="s">
        <v>116</v>
      </c>
      <c r="AQ472" s="12" t="s">
        <v>116</v>
      </c>
      <c r="AR472" s="12" t="s">
        <v>116</v>
      </c>
      <c r="AS472" s="12" t="s">
        <v>116</v>
      </c>
      <c r="AT472" s="12" t="s">
        <v>116</v>
      </c>
      <c r="AU472" s="12" t="s">
        <v>116</v>
      </c>
      <c r="AV472" s="12" t="s">
        <v>116</v>
      </c>
      <c r="AW472" s="12" t="s">
        <v>116</v>
      </c>
      <c r="AX472" s="12" t="s">
        <v>115</v>
      </c>
      <c r="AY472" s="12" t="s">
        <v>116</v>
      </c>
      <c r="AZ472" s="12" t="s">
        <v>116</v>
      </c>
      <c r="BA472" s="12" t="s">
        <v>116</v>
      </c>
      <c r="BB472" s="12" t="s">
        <v>116</v>
      </c>
      <c r="BC472" s="12" t="s">
        <v>115</v>
      </c>
      <c r="BD472" s="12" t="s">
        <v>115</v>
      </c>
      <c r="BE472" s="12" t="s">
        <v>116</v>
      </c>
      <c r="BG472" s="1">
        <f t="shared" si="53"/>
        <v>17</v>
      </c>
    </row>
    <row r="473" spans="1:59" ht="20" customHeight="1" x14ac:dyDescent="0.15">
      <c r="A473" s="8" t="s">
        <v>514</v>
      </c>
      <c r="B473" s="12" t="s">
        <v>115</v>
      </c>
      <c r="C473" s="12" t="s">
        <v>116</v>
      </c>
      <c r="D473" s="12" t="s">
        <v>116</v>
      </c>
      <c r="E473" s="12" t="s">
        <v>115</v>
      </c>
      <c r="F473" s="12" t="s">
        <v>116</v>
      </c>
      <c r="G473" s="12" t="s">
        <v>115</v>
      </c>
      <c r="H473" s="12" t="s">
        <v>115</v>
      </c>
      <c r="I473" s="12" t="s">
        <v>116</v>
      </c>
      <c r="J473" s="12" t="s">
        <v>116</v>
      </c>
      <c r="K473" s="12" t="s">
        <v>116</v>
      </c>
      <c r="L473" s="12" t="s">
        <v>116</v>
      </c>
      <c r="M473" s="12" t="s">
        <v>115</v>
      </c>
      <c r="N473" s="12" t="s">
        <v>116</v>
      </c>
      <c r="O473" s="12" t="s">
        <v>116</v>
      </c>
      <c r="P473" s="12" t="s">
        <v>116</v>
      </c>
      <c r="Q473" s="12" t="s">
        <v>116</v>
      </c>
      <c r="R473" s="12" t="s">
        <v>116</v>
      </c>
      <c r="S473" s="12" t="s">
        <v>115</v>
      </c>
      <c r="T473" s="12" t="s">
        <v>116</v>
      </c>
      <c r="U473" s="12" t="s">
        <v>115</v>
      </c>
      <c r="V473" s="12" t="s">
        <v>115</v>
      </c>
      <c r="W473" s="12" t="s">
        <v>116</v>
      </c>
      <c r="X473" s="12" t="s">
        <v>116</v>
      </c>
      <c r="Y473" s="12" t="s">
        <v>116</v>
      </c>
      <c r="Z473" s="12" t="s">
        <v>116</v>
      </c>
      <c r="AA473" s="12" t="s">
        <v>116</v>
      </c>
      <c r="AB473" s="12" t="s">
        <v>115</v>
      </c>
      <c r="AC473" s="12" t="s">
        <v>116</v>
      </c>
      <c r="AD473" s="12" t="s">
        <v>116</v>
      </c>
      <c r="AE473" s="12" t="s">
        <v>115</v>
      </c>
      <c r="AF473" s="12" t="s">
        <v>116</v>
      </c>
      <c r="AG473" s="12" t="s">
        <v>116</v>
      </c>
      <c r="AH473" s="12" t="s">
        <v>115</v>
      </c>
      <c r="AI473" s="12" t="s">
        <v>116</v>
      </c>
      <c r="AJ473" s="12" t="s">
        <v>116</v>
      </c>
      <c r="AK473" s="12" t="s">
        <v>116</v>
      </c>
      <c r="AL473" s="12" t="s">
        <v>116</v>
      </c>
      <c r="AM473" s="12" t="s">
        <v>116</v>
      </c>
      <c r="AN473" s="12" t="s">
        <v>116</v>
      </c>
      <c r="AO473" s="12" t="s">
        <v>115</v>
      </c>
      <c r="AP473" s="12" t="s">
        <v>116</v>
      </c>
      <c r="AQ473" s="12" t="s">
        <v>116</v>
      </c>
      <c r="AR473" s="12" t="s">
        <v>116</v>
      </c>
      <c r="AS473" s="12" t="s">
        <v>116</v>
      </c>
      <c r="AT473" s="12" t="s">
        <v>116</v>
      </c>
      <c r="AU473" s="12" t="s">
        <v>116</v>
      </c>
      <c r="AV473" s="12" t="s">
        <v>116</v>
      </c>
      <c r="AW473" s="12" t="s">
        <v>116</v>
      </c>
      <c r="AX473" s="12" t="s">
        <v>115</v>
      </c>
      <c r="AY473" s="12" t="s">
        <v>116</v>
      </c>
      <c r="AZ473" s="12" t="s">
        <v>116</v>
      </c>
      <c r="BA473" s="12" t="s">
        <v>116</v>
      </c>
      <c r="BB473" s="12" t="s">
        <v>116</v>
      </c>
      <c r="BC473" s="12" t="s">
        <v>115</v>
      </c>
      <c r="BD473" s="12" t="s">
        <v>115</v>
      </c>
      <c r="BE473" s="12" t="s">
        <v>116</v>
      </c>
      <c r="BG473" s="1">
        <f t="shared" ref="BG473:BG479" si="54">COUNTIF(B473:BE473,"F")</f>
        <v>15</v>
      </c>
    </row>
    <row r="474" spans="1:59" ht="20" customHeight="1" x14ac:dyDescent="0.15">
      <c r="A474" s="8" t="s">
        <v>515</v>
      </c>
      <c r="B474" s="12" t="s">
        <v>115</v>
      </c>
      <c r="C474" s="12" t="s">
        <v>116</v>
      </c>
      <c r="D474" s="12" t="s">
        <v>116</v>
      </c>
      <c r="E474" s="12" t="s">
        <v>116</v>
      </c>
      <c r="F474" s="12" t="s">
        <v>116</v>
      </c>
      <c r="G474" s="12" t="s">
        <v>116</v>
      </c>
      <c r="H474" s="12" t="s">
        <v>115</v>
      </c>
      <c r="I474" s="12" t="s">
        <v>115</v>
      </c>
      <c r="J474" s="12" t="s">
        <v>116</v>
      </c>
      <c r="K474" s="12" t="s">
        <v>116</v>
      </c>
      <c r="L474" s="12" t="s">
        <v>116</v>
      </c>
      <c r="M474" s="12" t="s">
        <v>115</v>
      </c>
      <c r="N474" s="12" t="s">
        <v>116</v>
      </c>
      <c r="O474" s="12" t="s">
        <v>116</v>
      </c>
      <c r="P474" s="12" t="s">
        <v>116</v>
      </c>
      <c r="Q474" s="12" t="s">
        <v>116</v>
      </c>
      <c r="R474" s="12" t="s">
        <v>115</v>
      </c>
      <c r="S474" s="12" t="s">
        <v>115</v>
      </c>
      <c r="T474" s="12" t="s">
        <v>116</v>
      </c>
      <c r="U474" s="12" t="s">
        <v>115</v>
      </c>
      <c r="V474" s="12" t="s">
        <v>115</v>
      </c>
      <c r="W474" s="12" t="s">
        <v>116</v>
      </c>
      <c r="X474" s="12" t="s">
        <v>116</v>
      </c>
      <c r="Y474" s="12" t="s">
        <v>116</v>
      </c>
      <c r="Z474" s="12" t="s">
        <v>116</v>
      </c>
      <c r="AA474" s="12" t="s">
        <v>116</v>
      </c>
      <c r="AB474" s="12" t="s">
        <v>115</v>
      </c>
      <c r="AC474" s="12" t="s">
        <v>116</v>
      </c>
      <c r="AD474" s="12" t="s">
        <v>116</v>
      </c>
      <c r="AE474" s="12" t="s">
        <v>115</v>
      </c>
      <c r="AF474" s="12" t="s">
        <v>116</v>
      </c>
      <c r="AG474" s="12" t="s">
        <v>116</v>
      </c>
      <c r="AH474" s="12" t="s">
        <v>115</v>
      </c>
      <c r="AI474" s="12" t="s">
        <v>116</v>
      </c>
      <c r="AJ474" s="12" t="s">
        <v>116</v>
      </c>
      <c r="AK474" s="12" t="s">
        <v>116</v>
      </c>
      <c r="AL474" s="12" t="s">
        <v>116</v>
      </c>
      <c r="AM474" s="12" t="s">
        <v>116</v>
      </c>
      <c r="AN474" s="12" t="s">
        <v>116</v>
      </c>
      <c r="AO474" s="12" t="s">
        <v>115</v>
      </c>
      <c r="AP474" s="12" t="s">
        <v>116</v>
      </c>
      <c r="AQ474" s="12" t="s">
        <v>116</v>
      </c>
      <c r="AR474" s="12" t="s">
        <v>116</v>
      </c>
      <c r="AS474" s="12" t="s">
        <v>116</v>
      </c>
      <c r="AT474" s="12" t="s">
        <v>116</v>
      </c>
      <c r="AU474" s="12" t="s">
        <v>116</v>
      </c>
      <c r="AV474" s="12" t="s">
        <v>116</v>
      </c>
      <c r="AW474" s="12" t="s">
        <v>116</v>
      </c>
      <c r="AX474" s="12" t="s">
        <v>115</v>
      </c>
      <c r="AY474" s="12" t="s">
        <v>116</v>
      </c>
      <c r="AZ474" s="12" t="s">
        <v>116</v>
      </c>
      <c r="BA474" s="12" t="s">
        <v>116</v>
      </c>
      <c r="BB474" s="12" t="s">
        <v>116</v>
      </c>
      <c r="BC474" s="12" t="s">
        <v>115</v>
      </c>
      <c r="BD474" s="12" t="s">
        <v>115</v>
      </c>
      <c r="BE474" s="12" t="s">
        <v>116</v>
      </c>
      <c r="BG474" s="1">
        <f t="shared" si="54"/>
        <v>15</v>
      </c>
    </row>
    <row r="475" spans="1:59" ht="20" customHeight="1" x14ac:dyDescent="0.15">
      <c r="A475" s="8" t="s">
        <v>516</v>
      </c>
      <c r="B475" s="12" t="s">
        <v>115</v>
      </c>
      <c r="C475" s="12" t="s">
        <v>116</v>
      </c>
      <c r="D475" s="12" t="s">
        <v>116</v>
      </c>
      <c r="E475" s="12" t="s">
        <v>116</v>
      </c>
      <c r="F475" s="12" t="s">
        <v>116</v>
      </c>
      <c r="G475" s="12" t="s">
        <v>116</v>
      </c>
      <c r="H475" s="12" t="s">
        <v>115</v>
      </c>
      <c r="I475" s="12" t="s">
        <v>116</v>
      </c>
      <c r="J475" s="12" t="s">
        <v>116</v>
      </c>
      <c r="K475" s="12" t="s">
        <v>116</v>
      </c>
      <c r="L475" s="12" t="s">
        <v>116</v>
      </c>
      <c r="M475" s="12" t="s">
        <v>115</v>
      </c>
      <c r="N475" s="12" t="s">
        <v>116</v>
      </c>
      <c r="O475" s="12" t="s">
        <v>115</v>
      </c>
      <c r="P475" s="12" t="s">
        <v>116</v>
      </c>
      <c r="Q475" s="12" t="s">
        <v>116</v>
      </c>
      <c r="R475" s="12" t="s">
        <v>115</v>
      </c>
      <c r="S475" s="12" t="s">
        <v>115</v>
      </c>
      <c r="T475" s="12" t="s">
        <v>116</v>
      </c>
      <c r="U475" s="12" t="s">
        <v>115</v>
      </c>
      <c r="V475" s="12" t="s">
        <v>115</v>
      </c>
      <c r="W475" s="12" t="s">
        <v>116</v>
      </c>
      <c r="X475" s="12" t="s">
        <v>116</v>
      </c>
      <c r="Y475" s="12" t="s">
        <v>116</v>
      </c>
      <c r="Z475" s="12" t="s">
        <v>116</v>
      </c>
      <c r="AA475" s="12" t="s">
        <v>116</v>
      </c>
      <c r="AB475" s="12" t="s">
        <v>115</v>
      </c>
      <c r="AC475" s="12" t="s">
        <v>116</v>
      </c>
      <c r="AD475" s="12" t="s">
        <v>116</v>
      </c>
      <c r="AE475" s="12" t="s">
        <v>115</v>
      </c>
      <c r="AF475" s="12" t="s">
        <v>116</v>
      </c>
      <c r="AG475" s="12" t="s">
        <v>116</v>
      </c>
      <c r="AH475" s="12" t="s">
        <v>115</v>
      </c>
      <c r="AI475" s="12" t="s">
        <v>116</v>
      </c>
      <c r="AJ475" s="12" t="s">
        <v>116</v>
      </c>
      <c r="AK475" s="12" t="s">
        <v>116</v>
      </c>
      <c r="AL475" s="12" t="s">
        <v>115</v>
      </c>
      <c r="AM475" s="12" t="s">
        <v>116</v>
      </c>
      <c r="AN475" s="12" t="s">
        <v>116</v>
      </c>
      <c r="AO475" s="12" t="s">
        <v>115</v>
      </c>
      <c r="AP475" s="12" t="s">
        <v>116</v>
      </c>
      <c r="AQ475" s="12" t="s">
        <v>116</v>
      </c>
      <c r="AR475" s="12" t="s">
        <v>116</v>
      </c>
      <c r="AS475" s="12" t="s">
        <v>116</v>
      </c>
      <c r="AT475" s="12" t="s">
        <v>116</v>
      </c>
      <c r="AU475" s="12" t="s">
        <v>116</v>
      </c>
      <c r="AV475" s="12" t="s">
        <v>116</v>
      </c>
      <c r="AW475" s="12" t="s">
        <v>116</v>
      </c>
      <c r="AX475" s="12" t="s">
        <v>115</v>
      </c>
      <c r="AY475" s="12" t="s">
        <v>116</v>
      </c>
      <c r="AZ475" s="12" t="s">
        <v>116</v>
      </c>
      <c r="BA475" s="12" t="s">
        <v>116</v>
      </c>
      <c r="BB475" s="12" t="s">
        <v>116</v>
      </c>
      <c r="BC475" s="12" t="s">
        <v>115</v>
      </c>
      <c r="BD475" s="12" t="s">
        <v>115</v>
      </c>
      <c r="BE475" s="12" t="s">
        <v>116</v>
      </c>
      <c r="BG475" s="1">
        <f t="shared" si="54"/>
        <v>16</v>
      </c>
    </row>
    <row r="476" spans="1:59" ht="20" customHeight="1" x14ac:dyDescent="0.15">
      <c r="A476" s="8" t="s">
        <v>517</v>
      </c>
      <c r="B476" s="12" t="s">
        <v>115</v>
      </c>
      <c r="C476" s="12" t="s">
        <v>116</v>
      </c>
      <c r="D476" s="12" t="s">
        <v>116</v>
      </c>
      <c r="E476" s="12" t="s">
        <v>116</v>
      </c>
      <c r="F476" s="12" t="s">
        <v>116</v>
      </c>
      <c r="G476" s="12" t="s">
        <v>116</v>
      </c>
      <c r="H476" s="12" t="s">
        <v>115</v>
      </c>
      <c r="I476" s="12" t="s">
        <v>115</v>
      </c>
      <c r="J476" s="12" t="s">
        <v>116</v>
      </c>
      <c r="K476" s="12" t="s">
        <v>116</v>
      </c>
      <c r="L476" s="12" t="s">
        <v>116</v>
      </c>
      <c r="M476" s="12" t="s">
        <v>115</v>
      </c>
      <c r="N476" s="12" t="s">
        <v>116</v>
      </c>
      <c r="O476" s="12" t="s">
        <v>116</v>
      </c>
      <c r="P476" s="12" t="s">
        <v>116</v>
      </c>
      <c r="Q476" s="12" t="s">
        <v>116</v>
      </c>
      <c r="R476" s="12" t="s">
        <v>115</v>
      </c>
      <c r="S476" s="12" t="s">
        <v>115</v>
      </c>
      <c r="T476" s="12" t="s">
        <v>116</v>
      </c>
      <c r="U476" s="12" t="s">
        <v>115</v>
      </c>
      <c r="V476" s="12" t="s">
        <v>115</v>
      </c>
      <c r="W476" s="12" t="s">
        <v>116</v>
      </c>
      <c r="X476" s="12" t="s">
        <v>116</v>
      </c>
      <c r="Y476" s="12" t="s">
        <v>116</v>
      </c>
      <c r="Z476" s="12" t="s">
        <v>116</v>
      </c>
      <c r="AA476" s="12" t="s">
        <v>116</v>
      </c>
      <c r="AB476" s="12" t="s">
        <v>115</v>
      </c>
      <c r="AC476" s="12" t="s">
        <v>116</v>
      </c>
      <c r="AD476" s="12" t="s">
        <v>116</v>
      </c>
      <c r="AE476" s="12" t="s">
        <v>115</v>
      </c>
      <c r="AF476" s="12" t="s">
        <v>116</v>
      </c>
      <c r="AG476" s="12" t="s">
        <v>116</v>
      </c>
      <c r="AH476" s="12" t="s">
        <v>115</v>
      </c>
      <c r="AI476" s="12" t="s">
        <v>116</v>
      </c>
      <c r="AJ476" s="12" t="s">
        <v>116</v>
      </c>
      <c r="AK476" s="12" t="s">
        <v>116</v>
      </c>
      <c r="AL476" s="12" t="s">
        <v>116</v>
      </c>
      <c r="AM476" s="12" t="s">
        <v>116</v>
      </c>
      <c r="AN476" s="12" t="s">
        <v>116</v>
      </c>
      <c r="AO476" s="12" t="s">
        <v>115</v>
      </c>
      <c r="AP476" s="12" t="s">
        <v>116</v>
      </c>
      <c r="AQ476" s="12" t="s">
        <v>116</v>
      </c>
      <c r="AR476" s="12" t="s">
        <v>116</v>
      </c>
      <c r="AS476" s="12" t="s">
        <v>116</v>
      </c>
      <c r="AT476" s="12" t="s">
        <v>116</v>
      </c>
      <c r="AU476" s="12" t="s">
        <v>116</v>
      </c>
      <c r="AV476" s="12" t="s">
        <v>116</v>
      </c>
      <c r="AW476" s="12" t="s">
        <v>116</v>
      </c>
      <c r="AX476" s="12" t="s">
        <v>115</v>
      </c>
      <c r="AY476" s="12" t="s">
        <v>116</v>
      </c>
      <c r="AZ476" s="12" t="s">
        <v>116</v>
      </c>
      <c r="BA476" s="12" t="s">
        <v>116</v>
      </c>
      <c r="BB476" s="12" t="s">
        <v>116</v>
      </c>
      <c r="BC476" s="12" t="s">
        <v>115</v>
      </c>
      <c r="BD476" s="12" t="s">
        <v>115</v>
      </c>
      <c r="BE476" s="12" t="s">
        <v>116</v>
      </c>
      <c r="BG476" s="1">
        <f t="shared" si="54"/>
        <v>15</v>
      </c>
    </row>
    <row r="477" spans="1:59" ht="20" customHeight="1" x14ac:dyDescent="0.15">
      <c r="A477" s="8" t="s">
        <v>518</v>
      </c>
      <c r="B477" s="12" t="s">
        <v>115</v>
      </c>
      <c r="C477" s="12" t="s">
        <v>116</v>
      </c>
      <c r="D477" s="12" t="s">
        <v>116</v>
      </c>
      <c r="E477" s="12" t="s">
        <v>116</v>
      </c>
      <c r="F477" s="12" t="s">
        <v>116</v>
      </c>
      <c r="G477" s="12" t="s">
        <v>116</v>
      </c>
      <c r="H477" s="12" t="s">
        <v>115</v>
      </c>
      <c r="I477" s="12" t="s">
        <v>116</v>
      </c>
      <c r="J477" s="12" t="s">
        <v>116</v>
      </c>
      <c r="K477" s="12" t="s">
        <v>116</v>
      </c>
      <c r="L477" s="12" t="s">
        <v>116</v>
      </c>
      <c r="M477" s="12" t="s">
        <v>115</v>
      </c>
      <c r="N477" s="12" t="s">
        <v>116</v>
      </c>
      <c r="O477" s="12" t="s">
        <v>116</v>
      </c>
      <c r="P477" s="12" t="s">
        <v>116</v>
      </c>
      <c r="Q477" s="12" t="s">
        <v>116</v>
      </c>
      <c r="R477" s="12" t="s">
        <v>115</v>
      </c>
      <c r="S477" s="12" t="s">
        <v>115</v>
      </c>
      <c r="T477" s="12" t="s">
        <v>116</v>
      </c>
      <c r="U477" s="12" t="s">
        <v>115</v>
      </c>
      <c r="V477" s="12" t="s">
        <v>115</v>
      </c>
      <c r="W477" s="12" t="s">
        <v>116</v>
      </c>
      <c r="X477" s="12" t="s">
        <v>116</v>
      </c>
      <c r="Y477" s="12" t="s">
        <v>116</v>
      </c>
      <c r="Z477" s="12" t="s">
        <v>116</v>
      </c>
      <c r="AA477" s="12" t="s">
        <v>116</v>
      </c>
      <c r="AB477" s="12" t="s">
        <v>115</v>
      </c>
      <c r="AC477" s="12" t="s">
        <v>116</v>
      </c>
      <c r="AD477" s="12" t="s">
        <v>116</v>
      </c>
      <c r="AE477" s="12" t="s">
        <v>115</v>
      </c>
      <c r="AF477" s="12" t="s">
        <v>116</v>
      </c>
      <c r="AG477" s="12" t="s">
        <v>116</v>
      </c>
      <c r="AH477" s="12" t="s">
        <v>115</v>
      </c>
      <c r="AI477" s="12" t="s">
        <v>116</v>
      </c>
      <c r="AJ477" s="12" t="s">
        <v>116</v>
      </c>
      <c r="AK477" s="12" t="s">
        <v>116</v>
      </c>
      <c r="AL477" s="12" t="s">
        <v>116</v>
      </c>
      <c r="AM477" s="12" t="s">
        <v>116</v>
      </c>
      <c r="AN477" s="12" t="s">
        <v>116</v>
      </c>
      <c r="AO477" s="12" t="s">
        <v>115</v>
      </c>
      <c r="AP477" s="12" t="s">
        <v>116</v>
      </c>
      <c r="AQ477" s="12" t="s">
        <v>116</v>
      </c>
      <c r="AR477" s="12" t="s">
        <v>116</v>
      </c>
      <c r="AS477" s="12" t="s">
        <v>116</v>
      </c>
      <c r="AT477" s="12" t="s">
        <v>116</v>
      </c>
      <c r="AU477" s="12" t="s">
        <v>116</v>
      </c>
      <c r="AV477" s="12" t="s">
        <v>116</v>
      </c>
      <c r="AW477" s="12" t="s">
        <v>116</v>
      </c>
      <c r="AX477" s="12" t="s">
        <v>115</v>
      </c>
      <c r="AY477" s="12" t="s">
        <v>116</v>
      </c>
      <c r="AZ477" s="12" t="s">
        <v>116</v>
      </c>
      <c r="BA477" s="12" t="s">
        <v>116</v>
      </c>
      <c r="BB477" s="12" t="s">
        <v>116</v>
      </c>
      <c r="BC477" s="12" t="s">
        <v>115</v>
      </c>
      <c r="BD477" s="12" t="s">
        <v>115</v>
      </c>
      <c r="BE477" s="12" t="s">
        <v>116</v>
      </c>
      <c r="BG477" s="1">
        <f t="shared" si="54"/>
        <v>14</v>
      </c>
    </row>
    <row r="478" spans="1:59" ht="20" customHeight="1" x14ac:dyDescent="0.15">
      <c r="A478" s="8" t="s">
        <v>519</v>
      </c>
      <c r="B478" s="12" t="s">
        <v>115</v>
      </c>
      <c r="C478" s="12" t="s">
        <v>116</v>
      </c>
      <c r="D478" s="12" t="s">
        <v>116</v>
      </c>
      <c r="E478" s="12" t="s">
        <v>116</v>
      </c>
      <c r="F478" s="12" t="s">
        <v>116</v>
      </c>
      <c r="G478" s="12" t="s">
        <v>116</v>
      </c>
      <c r="H478" s="12" t="s">
        <v>115</v>
      </c>
      <c r="I478" s="12" t="s">
        <v>116</v>
      </c>
      <c r="J478" s="12" t="s">
        <v>116</v>
      </c>
      <c r="K478" s="12" t="s">
        <v>116</v>
      </c>
      <c r="L478" s="12" t="s">
        <v>116</v>
      </c>
      <c r="M478" s="12" t="s">
        <v>115</v>
      </c>
      <c r="N478" s="12" t="s">
        <v>116</v>
      </c>
      <c r="O478" s="12" t="s">
        <v>115</v>
      </c>
      <c r="P478" s="12" t="s">
        <v>116</v>
      </c>
      <c r="Q478" s="12" t="s">
        <v>116</v>
      </c>
      <c r="R478" s="12" t="s">
        <v>115</v>
      </c>
      <c r="S478" s="12" t="s">
        <v>115</v>
      </c>
      <c r="T478" s="12" t="s">
        <v>116</v>
      </c>
      <c r="U478" s="12" t="s">
        <v>115</v>
      </c>
      <c r="V478" s="12" t="s">
        <v>115</v>
      </c>
      <c r="W478" s="12" t="s">
        <v>116</v>
      </c>
      <c r="X478" s="12" t="s">
        <v>116</v>
      </c>
      <c r="Y478" s="12" t="s">
        <v>116</v>
      </c>
      <c r="Z478" s="12" t="s">
        <v>116</v>
      </c>
      <c r="AA478" s="12" t="s">
        <v>116</v>
      </c>
      <c r="AB478" s="12" t="s">
        <v>115</v>
      </c>
      <c r="AC478" s="12" t="s">
        <v>116</v>
      </c>
      <c r="AD478" s="12" t="s">
        <v>116</v>
      </c>
      <c r="AE478" s="12" t="s">
        <v>115</v>
      </c>
      <c r="AF478" s="12" t="s">
        <v>116</v>
      </c>
      <c r="AG478" s="12" t="s">
        <v>116</v>
      </c>
      <c r="AH478" s="12" t="s">
        <v>115</v>
      </c>
      <c r="AI478" s="12" t="s">
        <v>116</v>
      </c>
      <c r="AJ478" s="12" t="s">
        <v>116</v>
      </c>
      <c r="AK478" s="12" t="s">
        <v>116</v>
      </c>
      <c r="AL478" s="12" t="s">
        <v>116</v>
      </c>
      <c r="AM478" s="12" t="s">
        <v>116</v>
      </c>
      <c r="AN478" s="12" t="s">
        <v>116</v>
      </c>
      <c r="AO478" s="12" t="s">
        <v>115</v>
      </c>
      <c r="AP478" s="12" t="s">
        <v>116</v>
      </c>
      <c r="AQ478" s="12" t="s">
        <v>116</v>
      </c>
      <c r="AR478" s="12" t="s">
        <v>116</v>
      </c>
      <c r="AS478" s="12" t="s">
        <v>116</v>
      </c>
      <c r="AT478" s="12" t="s">
        <v>116</v>
      </c>
      <c r="AU478" s="12" t="s">
        <v>116</v>
      </c>
      <c r="AV478" s="12" t="s">
        <v>116</v>
      </c>
      <c r="AW478" s="12" t="s">
        <v>116</v>
      </c>
      <c r="AX478" s="12" t="s">
        <v>115</v>
      </c>
      <c r="AY478" s="12" t="s">
        <v>116</v>
      </c>
      <c r="AZ478" s="12" t="s">
        <v>116</v>
      </c>
      <c r="BA478" s="12" t="s">
        <v>116</v>
      </c>
      <c r="BB478" s="12" t="s">
        <v>116</v>
      </c>
      <c r="BC478" s="12" t="s">
        <v>115</v>
      </c>
      <c r="BD478" s="12" t="s">
        <v>115</v>
      </c>
      <c r="BE478" s="12" t="s">
        <v>116</v>
      </c>
      <c r="BG478" s="1">
        <f t="shared" si="54"/>
        <v>15</v>
      </c>
    </row>
    <row r="479" spans="1:59" ht="20" customHeight="1" x14ac:dyDescent="0.15">
      <c r="A479" s="8" t="s">
        <v>520</v>
      </c>
      <c r="B479" s="12" t="s">
        <v>115</v>
      </c>
      <c r="C479" s="12" t="s">
        <v>115</v>
      </c>
      <c r="D479" s="12" t="s">
        <v>116</v>
      </c>
      <c r="E479" s="12" t="s">
        <v>116</v>
      </c>
      <c r="F479" s="12" t="s">
        <v>116</v>
      </c>
      <c r="G479" s="12" t="s">
        <v>116</v>
      </c>
      <c r="H479" s="12" t="s">
        <v>115</v>
      </c>
      <c r="I479" s="12" t="s">
        <v>115</v>
      </c>
      <c r="J479" s="12" t="s">
        <v>116</v>
      </c>
      <c r="K479" s="12" t="s">
        <v>116</v>
      </c>
      <c r="L479" s="12" t="s">
        <v>116</v>
      </c>
      <c r="M479" s="12" t="s">
        <v>115</v>
      </c>
      <c r="N479" s="12" t="s">
        <v>116</v>
      </c>
      <c r="O479" s="12" t="s">
        <v>116</v>
      </c>
      <c r="P479" s="12" t="s">
        <v>116</v>
      </c>
      <c r="Q479" s="12" t="s">
        <v>116</v>
      </c>
      <c r="R479" s="12" t="s">
        <v>115</v>
      </c>
      <c r="S479" s="12" t="s">
        <v>115</v>
      </c>
      <c r="T479" s="12" t="s">
        <v>116</v>
      </c>
      <c r="U479" s="12" t="s">
        <v>115</v>
      </c>
      <c r="V479" s="12" t="s">
        <v>115</v>
      </c>
      <c r="W479" s="12" t="s">
        <v>116</v>
      </c>
      <c r="X479" s="12" t="s">
        <v>116</v>
      </c>
      <c r="Y479" s="12" t="s">
        <v>116</v>
      </c>
      <c r="Z479" s="12" t="s">
        <v>116</v>
      </c>
      <c r="AA479" s="12" t="s">
        <v>116</v>
      </c>
      <c r="AB479" s="12" t="s">
        <v>115</v>
      </c>
      <c r="AC479" s="12" t="s">
        <v>116</v>
      </c>
      <c r="AD479" s="12" t="s">
        <v>116</v>
      </c>
      <c r="AE479" s="12" t="s">
        <v>115</v>
      </c>
      <c r="AF479" s="12" t="s">
        <v>116</v>
      </c>
      <c r="AG479" s="12" t="s">
        <v>116</v>
      </c>
      <c r="AH479" s="12" t="s">
        <v>115</v>
      </c>
      <c r="AI479" s="12" t="s">
        <v>116</v>
      </c>
      <c r="AJ479" s="12" t="s">
        <v>116</v>
      </c>
      <c r="AK479" s="12" t="s">
        <v>116</v>
      </c>
      <c r="AL479" s="12" t="s">
        <v>116</v>
      </c>
      <c r="AM479" s="12" t="s">
        <v>116</v>
      </c>
      <c r="AN479" s="12" t="s">
        <v>116</v>
      </c>
      <c r="AO479" s="12" t="s">
        <v>115</v>
      </c>
      <c r="AP479" s="12" t="s">
        <v>116</v>
      </c>
      <c r="AQ479" s="12" t="s">
        <v>116</v>
      </c>
      <c r="AR479" s="12" t="s">
        <v>116</v>
      </c>
      <c r="AS479" s="12" t="s">
        <v>116</v>
      </c>
      <c r="AT479" s="12" t="s">
        <v>116</v>
      </c>
      <c r="AU479" s="12" t="s">
        <v>116</v>
      </c>
      <c r="AV479" s="12" t="s">
        <v>116</v>
      </c>
      <c r="AW479" s="12" t="s">
        <v>116</v>
      </c>
      <c r="AX479" s="12" t="s">
        <v>115</v>
      </c>
      <c r="AY479" s="12" t="s">
        <v>116</v>
      </c>
      <c r="AZ479" s="12" t="s">
        <v>116</v>
      </c>
      <c r="BA479" s="12" t="s">
        <v>116</v>
      </c>
      <c r="BB479" s="12" t="s">
        <v>116</v>
      </c>
      <c r="BC479" s="12" t="s">
        <v>115</v>
      </c>
      <c r="BD479" s="12" t="s">
        <v>115</v>
      </c>
      <c r="BE479" s="12" t="s">
        <v>116</v>
      </c>
      <c r="BG479" s="1">
        <f t="shared" si="54"/>
        <v>16</v>
      </c>
    </row>
  </sheetData>
  <conditionalFormatting sqref="B33:B37 B39:AS39 B40:BE40 AE33:AE35">
    <cfRule type="cellIs" dxfId="68" priority="274" stopIfTrue="1" operator="equal">
      <formula>"P"</formula>
    </cfRule>
  </conditionalFormatting>
  <conditionalFormatting sqref="B33:B37 B39:AS39 B40:BE40">
    <cfRule type="cellIs" dxfId="67" priority="273" stopIfTrue="1" operator="equal">
      <formula>"F"</formula>
    </cfRule>
  </conditionalFormatting>
  <conditionalFormatting sqref="B38:L38 B42:BE48 B59:BE65 B132:BE139 B225:BE234">
    <cfRule type="cellIs" dxfId="66" priority="162" stopIfTrue="1" operator="equal">
      <formula>"P"</formula>
    </cfRule>
    <cfRule type="cellIs" dxfId="65" priority="161" stopIfTrue="1" operator="equal">
      <formula>"F"</formula>
    </cfRule>
  </conditionalFormatting>
  <conditionalFormatting sqref="B3:BE5 B7:BE9 B11:BE17">
    <cfRule type="cellIs" dxfId="64" priority="314" stopIfTrue="1" operator="equal">
      <formula>"P"</formula>
    </cfRule>
    <cfRule type="cellIs" dxfId="63" priority="313" stopIfTrue="1" operator="equal">
      <formula>"F"</formula>
    </cfRule>
  </conditionalFormatting>
  <conditionalFormatting sqref="B19:BE23">
    <cfRule type="cellIs" dxfId="62" priority="64" stopIfTrue="1" operator="equal">
      <formula>"P"</formula>
    </cfRule>
    <cfRule type="cellIs" dxfId="61" priority="63" stopIfTrue="1" operator="equal">
      <formula>"F"</formula>
    </cfRule>
  </conditionalFormatting>
  <conditionalFormatting sqref="B25:BE31">
    <cfRule type="cellIs" dxfId="60" priority="74" stopIfTrue="1" operator="equal">
      <formula>"P"</formula>
    </cfRule>
    <cfRule type="cellIs" dxfId="59" priority="73" stopIfTrue="1" operator="equal">
      <formula>"F"</formula>
    </cfRule>
  </conditionalFormatting>
  <conditionalFormatting sqref="B50:BE57">
    <cfRule type="cellIs" dxfId="58" priority="44" stopIfTrue="1" operator="equal">
      <formula>"P"</formula>
    </cfRule>
    <cfRule type="cellIs" dxfId="57" priority="43" stopIfTrue="1" operator="equal">
      <formula>"F"</formula>
    </cfRule>
  </conditionalFormatting>
  <conditionalFormatting sqref="B67:BE70">
    <cfRule type="cellIs" dxfId="56" priority="36" stopIfTrue="1" operator="equal">
      <formula>"P"</formula>
    </cfRule>
    <cfRule type="cellIs" dxfId="55" priority="35" stopIfTrue="1" operator="equal">
      <formula>"F"</formula>
    </cfRule>
  </conditionalFormatting>
  <conditionalFormatting sqref="B72:BE77">
    <cfRule type="cellIs" dxfId="54" priority="34" stopIfTrue="1" operator="equal">
      <formula>"P"</formula>
    </cfRule>
    <cfRule type="cellIs" dxfId="53" priority="33" stopIfTrue="1" operator="equal">
      <formula>"F"</formula>
    </cfRule>
  </conditionalFormatting>
  <conditionalFormatting sqref="B79:BE85">
    <cfRule type="cellIs" dxfId="52" priority="32" stopIfTrue="1" operator="equal">
      <formula>"P"</formula>
    </cfRule>
    <cfRule type="cellIs" dxfId="51" priority="31" stopIfTrue="1" operator="equal">
      <formula>"F"</formula>
    </cfRule>
  </conditionalFormatting>
  <conditionalFormatting sqref="B87:BE93">
    <cfRule type="cellIs" dxfId="50" priority="30" stopIfTrue="1" operator="equal">
      <formula>"P"</formula>
    </cfRule>
    <cfRule type="cellIs" dxfId="49" priority="29" stopIfTrue="1" operator="equal">
      <formula>"F"</formula>
    </cfRule>
  </conditionalFormatting>
  <conditionalFormatting sqref="B95:BE101">
    <cfRule type="cellIs" dxfId="48" priority="27" stopIfTrue="1" operator="equal">
      <formula>"F"</formula>
    </cfRule>
    <cfRule type="cellIs" dxfId="47" priority="28" stopIfTrue="1" operator="equal">
      <formula>"P"</formula>
    </cfRule>
  </conditionalFormatting>
  <conditionalFormatting sqref="B103:BE107">
    <cfRule type="cellIs" dxfId="46" priority="25" stopIfTrue="1" operator="equal">
      <formula>"F"</formula>
    </cfRule>
    <cfRule type="cellIs" dxfId="45" priority="26" stopIfTrue="1" operator="equal">
      <formula>"P"</formula>
    </cfRule>
  </conditionalFormatting>
  <conditionalFormatting sqref="B109:BE116">
    <cfRule type="cellIs" dxfId="44" priority="24" stopIfTrue="1" operator="equal">
      <formula>"P"</formula>
    </cfRule>
    <cfRule type="cellIs" dxfId="43" priority="23" stopIfTrue="1" operator="equal">
      <formula>"F"</formula>
    </cfRule>
  </conditionalFormatting>
  <conditionalFormatting sqref="B118:BE123">
    <cfRule type="cellIs" dxfId="42" priority="22" stopIfTrue="1" operator="equal">
      <formula>"P"</formula>
    </cfRule>
    <cfRule type="cellIs" dxfId="41" priority="21" stopIfTrue="1" operator="equal">
      <formula>"F"</formula>
    </cfRule>
  </conditionalFormatting>
  <conditionalFormatting sqref="B125:BE130">
    <cfRule type="cellIs" dxfId="40" priority="20" stopIfTrue="1" operator="equal">
      <formula>"P"</formula>
    </cfRule>
    <cfRule type="cellIs" dxfId="39" priority="19" stopIfTrue="1" operator="equal">
      <formula>"F"</formula>
    </cfRule>
  </conditionalFormatting>
  <conditionalFormatting sqref="B141:BE148">
    <cfRule type="cellIs" dxfId="38" priority="16" stopIfTrue="1" operator="equal">
      <formula>"P"</formula>
    </cfRule>
    <cfRule type="cellIs" dxfId="37" priority="15" stopIfTrue="1" operator="equal">
      <formula>"F"</formula>
    </cfRule>
  </conditionalFormatting>
  <conditionalFormatting sqref="B150:BE158">
    <cfRule type="cellIs" dxfId="36" priority="14" stopIfTrue="1" operator="equal">
      <formula>"P"</formula>
    </cfRule>
    <cfRule type="cellIs" dxfId="35" priority="13" stopIfTrue="1" operator="equal">
      <formula>"F"</formula>
    </cfRule>
  </conditionalFormatting>
  <conditionalFormatting sqref="B160:BE167">
    <cfRule type="cellIs" dxfId="34" priority="12" stopIfTrue="1" operator="equal">
      <formula>"P"</formula>
    </cfRule>
    <cfRule type="cellIs" dxfId="33" priority="11" stopIfTrue="1" operator="equal">
      <formula>"F"</formula>
    </cfRule>
  </conditionalFormatting>
  <conditionalFormatting sqref="B169:BE176">
    <cfRule type="cellIs" dxfId="32" priority="10" stopIfTrue="1" operator="equal">
      <formula>"P"</formula>
    </cfRule>
    <cfRule type="cellIs" dxfId="31" priority="9" stopIfTrue="1" operator="equal">
      <formula>"F"</formula>
    </cfRule>
  </conditionalFormatting>
  <conditionalFormatting sqref="B178:BE185">
    <cfRule type="cellIs" dxfId="30" priority="8" stopIfTrue="1" operator="equal">
      <formula>"P"</formula>
    </cfRule>
    <cfRule type="cellIs" dxfId="29" priority="7" stopIfTrue="1" operator="equal">
      <formula>"F"</formula>
    </cfRule>
  </conditionalFormatting>
  <conditionalFormatting sqref="B187:BE193 B195:BE208 B210:BE223 B236:BE246 B248:BE256 B258:BE266 B268:BE275 B277:BE289 B291:BE300 B302:BE312 B314:BE323 B325:BE332 B334:BE340 B342:BE351 B353:BE359 B361:BE370 B380:BE388 B398:BE404 B406:BE415 B417:BE422 B424:BE430 B432:BE437 B439:BE446 B448:BE454 B456:BE459 B461:BE470 B472:BE479">
    <cfRule type="cellIs" dxfId="28" priority="6" stopIfTrue="1" operator="equal">
      <formula>"P"</formula>
    </cfRule>
    <cfRule type="cellIs" dxfId="27" priority="5" stopIfTrue="1" operator="equal">
      <formula>"F"</formula>
    </cfRule>
  </conditionalFormatting>
  <conditionalFormatting sqref="B372:BE378">
    <cfRule type="cellIs" dxfId="26" priority="3" stopIfTrue="1" operator="equal">
      <formula>"F"</formula>
    </cfRule>
    <cfRule type="cellIs" dxfId="25" priority="4" stopIfTrue="1" operator="equal">
      <formula>"P"</formula>
    </cfRule>
  </conditionalFormatting>
  <conditionalFormatting sqref="B390:BE396">
    <cfRule type="cellIs" dxfId="24" priority="1" stopIfTrue="1" operator="equal">
      <formula>"F"</formula>
    </cfRule>
    <cfRule type="cellIs" dxfId="23" priority="2" stopIfTrue="1" operator="equal">
      <formula>"P"</formula>
    </cfRule>
  </conditionalFormatting>
  <conditionalFormatting sqref="C36:L37">
    <cfRule type="cellIs" dxfId="22" priority="183" stopIfTrue="1" operator="equal">
      <formula>"F"</formula>
    </cfRule>
    <cfRule type="cellIs" dxfId="21" priority="184" stopIfTrue="1" operator="equal">
      <formula>"P"</formula>
    </cfRule>
  </conditionalFormatting>
  <conditionalFormatting sqref="C33:M34">
    <cfRule type="cellIs" dxfId="20" priority="251" stopIfTrue="1" operator="equal">
      <formula>"F"</formula>
    </cfRule>
    <cfRule type="cellIs" dxfId="19" priority="252" stopIfTrue="1" operator="equal">
      <formula>"P"</formula>
    </cfRule>
  </conditionalFormatting>
  <conditionalFormatting sqref="C35:Q35">
    <cfRule type="cellIs" dxfId="18" priority="229" stopIfTrue="1" operator="equal">
      <formula>"F"</formula>
    </cfRule>
    <cfRule type="cellIs" dxfId="17" priority="230" stopIfTrue="1" operator="equal">
      <formula>"P"</formula>
    </cfRule>
  </conditionalFormatting>
  <conditionalFormatting sqref="M36:AS38">
    <cfRule type="cellIs" dxfId="16" priority="144" stopIfTrue="1" operator="equal">
      <formula>"P"</formula>
    </cfRule>
    <cfRule type="cellIs" dxfId="15" priority="143" stopIfTrue="1" operator="equal">
      <formula>"F"</formula>
    </cfRule>
  </conditionalFormatting>
  <conditionalFormatting sqref="N34:Q34">
    <cfRule type="cellIs" dxfId="14" priority="247" stopIfTrue="1" operator="equal">
      <formula>"F"</formula>
    </cfRule>
    <cfRule type="cellIs" dxfId="13" priority="248" stopIfTrue="1" operator="equal">
      <formula>"P"</formula>
    </cfRule>
  </conditionalFormatting>
  <conditionalFormatting sqref="N33:AD33">
    <cfRule type="cellIs" dxfId="12" priority="262" stopIfTrue="1" operator="equal">
      <formula>"P"</formula>
    </cfRule>
  </conditionalFormatting>
  <conditionalFormatting sqref="N33:BE33 AE34:AS35">
    <cfRule type="cellIs" dxfId="11" priority="215" stopIfTrue="1" operator="equal">
      <formula>"F"</formula>
    </cfRule>
  </conditionalFormatting>
  <conditionalFormatting sqref="R34:Z35">
    <cfRule type="cellIs" dxfId="10" priority="227" stopIfTrue="1" operator="equal">
      <formula>"F"</formula>
    </cfRule>
    <cfRule type="cellIs" dxfId="9" priority="228" stopIfTrue="1" operator="equal">
      <formula>"P"</formula>
    </cfRule>
  </conditionalFormatting>
  <conditionalFormatting sqref="AA35:AD35">
    <cfRule type="cellIs" dxfId="8" priority="223" stopIfTrue="1" operator="equal">
      <formula>"F"</formula>
    </cfRule>
    <cfRule type="cellIs" dxfId="7" priority="224" stopIfTrue="1" operator="equal">
      <formula>"P"</formula>
    </cfRule>
  </conditionalFormatting>
  <conditionalFormatting sqref="AA34:AE34">
    <cfRule type="cellIs" dxfId="6" priority="241" stopIfTrue="1" operator="equal">
      <formula>"F"</formula>
    </cfRule>
    <cfRule type="cellIs" dxfId="5" priority="242" stopIfTrue="1" operator="equal">
      <formula>"P"</formula>
    </cfRule>
  </conditionalFormatting>
  <conditionalFormatting sqref="AF33:BE33 AF34:AS35">
    <cfRule type="cellIs" dxfId="4" priority="216" stopIfTrue="1" operator="equal">
      <formula>"P"</formula>
    </cfRule>
  </conditionalFormatting>
  <conditionalFormatting sqref="AT34:BE39">
    <cfRule type="cellIs" dxfId="3" priority="142" stopIfTrue="1" operator="equal">
      <formula>"P"</formula>
    </cfRule>
    <cfRule type="cellIs" dxfId="2" priority="141" stopIfTrue="1" operator="equal">
      <formula>"F"</formula>
    </cfRule>
  </conditionalFormatting>
  <hyperlinks>
    <hyperlink ref="A3" r:id="rId1" xr:uid="{00000000-0004-0000-0000-000000000000}"/>
    <hyperlink ref="A4" r:id="rId2" xr:uid="{BD4676E7-9710-B447-A14F-0D23A5EE9B62}"/>
    <hyperlink ref="A5" r:id="rId3" xr:uid="{E3470C80-5811-4E42-BAF2-2CC69BA6B0BA}"/>
    <hyperlink ref="A7" r:id="rId4" xr:uid="{7BC9C520-28CE-5C47-B465-EF0C2EF4949D}"/>
    <hyperlink ref="A8" r:id="rId5" xr:uid="{A8B7A5D8-B572-C949-9EDF-4A337102A4F7}"/>
    <hyperlink ref="A9" r:id="rId6" xr:uid="{18E01596-B968-2747-A4C8-A5410519854F}"/>
    <hyperlink ref="A11" r:id="rId7" xr:uid="{04BFD7EA-03D9-B748-A016-BB26C46C1AA2}"/>
    <hyperlink ref="A12" r:id="rId8" xr:uid="{B6C85215-FCC9-9045-B520-2FC9643849FF}"/>
    <hyperlink ref="A13" r:id="rId9" xr:uid="{448746F6-D125-124C-9D09-95FC449A5FB0}"/>
    <hyperlink ref="A14" r:id="rId10" xr:uid="{ADD7B6E3-8479-E54E-8C1E-6E4E8075FE65}"/>
    <hyperlink ref="A15" r:id="rId11" xr:uid="{731C634E-3F38-104E-8432-CF9DC20661DB}"/>
    <hyperlink ref="A16" r:id="rId12" location="tab-2" xr:uid="{96C071C4-7F0C-344B-9902-E2ED65EE0580}"/>
    <hyperlink ref="A17" r:id="rId13" xr:uid="{CEC09C8E-99D7-9F4C-8A43-2E035DB490E9}"/>
    <hyperlink ref="A19" r:id="rId14" xr:uid="{601E2C02-849C-794D-BBFC-FF09D245DBA4}"/>
    <hyperlink ref="A20" r:id="rId15" xr:uid="{0B5D3933-85FF-224E-A2C9-FDEA6DEE4A83}"/>
    <hyperlink ref="A21" r:id="rId16" xr:uid="{7314CFCC-8326-8444-833E-684661DAE1A9}"/>
    <hyperlink ref="A22" r:id="rId17" xr:uid="{155A9403-DA42-9347-B27A-EEB8A4153A4D}"/>
    <hyperlink ref="A23" r:id="rId18" xr:uid="{44DD353C-10D9-9648-8753-F38C340D29D0}"/>
    <hyperlink ref="A25" r:id="rId19" xr:uid="{C8C68643-AC61-C143-A99C-0ED11049B889}"/>
    <hyperlink ref="A42" r:id="rId20" xr:uid="{94B90770-ECF5-D048-A7E1-DF9F60F6544D}"/>
    <hyperlink ref="A43" r:id="rId21" xr:uid="{CDF191FA-15B2-F745-A30B-452401D6D071}"/>
    <hyperlink ref="A44" r:id="rId22" xr:uid="{AA2603F6-0AEE-B24B-93CB-E5FE7B320207}"/>
    <hyperlink ref="A45" r:id="rId23" xr:uid="{4A20AC78-62F5-9A49-8B71-40078AB152F5}"/>
    <hyperlink ref="A46" r:id="rId24" xr:uid="{C2D0DC46-8E33-784A-991C-107A7D0F944C}"/>
    <hyperlink ref="A47" r:id="rId25" xr:uid="{479BF591-EB0B-CA4A-8215-833B5FFC635B}"/>
    <hyperlink ref="A48" r:id="rId26" xr:uid="{2D143FBF-6E96-004A-A08A-34BC0BF848A7}"/>
    <hyperlink ref="A38" r:id="rId27" xr:uid="{103ADD75-3015-654E-8FFD-20F76E557429}"/>
    <hyperlink ref="A50" r:id="rId28" xr:uid="{31D1ED12-AB95-6643-BE81-D4FEB5DAFCCC}"/>
    <hyperlink ref="A67" r:id="rId29" xr:uid="{878B5843-46AA-C54F-9016-AFD622FD1714}"/>
    <hyperlink ref="A68" r:id="rId30" xr:uid="{5315C0FF-D195-2D4A-B36D-CFD61A83A43D}"/>
    <hyperlink ref="A69" r:id="rId31" xr:uid="{F5035BE8-AD6D-C444-B64A-9E3136942841}"/>
    <hyperlink ref="A70" r:id="rId32" xr:uid="{B1ECBBCE-E1DF-474A-8E3E-3196734D82B1}"/>
    <hyperlink ref="A59" r:id="rId33" xr:uid="{50932A83-B21D-2D4C-9574-5DA00285BB07}"/>
    <hyperlink ref="A72" r:id="rId34" xr:uid="{4C4C5F46-E6DB-4646-9643-60ADC8F6DF72}"/>
    <hyperlink ref="A103" r:id="rId35" xr:uid="{9DAD06DD-48C6-F446-9681-3AA656213F77}"/>
    <hyperlink ref="A105" r:id="rId36" xr:uid="{563FAAE2-C318-6542-A03F-3927C3E4131F}"/>
    <hyperlink ref="A106" r:id="rId37" xr:uid="{067AB4D3-C75F-CF48-85E0-F6190D0112A7}"/>
    <hyperlink ref="A107" r:id="rId38" xr:uid="{0ADD622B-2290-6D4E-8FD9-26A03ECFFA51}"/>
    <hyperlink ref="A109" r:id="rId39" xr:uid="{181F319D-FE11-3048-BC9D-FF7106267BB3}"/>
    <hyperlink ref="A132" r:id="rId40" xr:uid="{D7640D5C-ED0F-9849-BEE7-9C0FD27F6817}"/>
    <hyperlink ref="A135" r:id="rId41" xr:uid="{92BCA63F-BF8A-084E-8C34-8875CB82CF20}"/>
    <hyperlink ref="A81" r:id="rId42" xr:uid="{A11D1A90-1D49-A242-87C7-59BBE98F849E}"/>
    <hyperlink ref="A83" r:id="rId43" xr:uid="{5096B6A4-1667-D64B-8EAA-B0BE25D1DA70}"/>
    <hyperlink ref="A259" r:id="rId44" xr:uid="{6C0BE94F-E643-1F42-A819-7D072D4996E9}"/>
    <hyperlink ref="A260" r:id="rId45" xr:uid="{4A147DC2-DBD7-C94D-827B-E63ACF15791A}"/>
    <hyperlink ref="A264" r:id="rId46" xr:uid="{7FDCA35C-5F2E-7144-B3C1-826709519521}"/>
    <hyperlink ref="A236" r:id="rId47" xr:uid="{C4F04CE3-4E11-E146-9C8E-CC8483F79F65}"/>
    <hyperlink ref="A372" r:id="rId48" xr:uid="{2CBA9012-4B56-254E-BC76-808E3F06CC53}"/>
    <hyperlink ref="A373" r:id="rId49" xr:uid="{97B44A58-9477-274C-A92B-2059A71F1899}"/>
    <hyperlink ref="A374" r:id="rId50" xr:uid="{2B50F959-B8FE-674A-930E-1D2ED0208035}"/>
    <hyperlink ref="A375" r:id="rId51" xr:uid="{BB6E889F-5822-D241-BE30-3A64835ACF98}"/>
    <hyperlink ref="A376" r:id="rId52" xr:uid="{4AB4110F-3BC1-4F43-9540-D3CCC1FFBA26}"/>
    <hyperlink ref="A377" r:id="rId53" xr:uid="{9F358531-CE18-C34D-A5A9-015E1C75A98A}"/>
    <hyperlink ref="A378" r:id="rId54" xr:uid="{B28C2C5D-FF81-3140-AACA-692B63A249B0}"/>
    <hyperlink ref="A424" r:id="rId55" xr:uid="{DC0CBEA3-0488-D049-BF54-BCC4F033CE30}"/>
  </hyperlink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5413C-C7AA-F94B-B7B0-7D89B37C4BF3}">
  <dimension ref="A1:BM63"/>
  <sheetViews>
    <sheetView topLeftCell="C37" zoomScale="140" zoomScaleNormal="140" workbookViewId="0">
      <selection activeCell="E5" sqref="E5"/>
    </sheetView>
  </sheetViews>
  <sheetFormatPr baseColWidth="10" defaultColWidth="11.5" defaultRowHeight="13" x14ac:dyDescent="0.15"/>
  <cols>
    <col min="1" max="1" width="4.5" hidden="1" customWidth="1"/>
    <col min="2" max="2" width="4.1640625" hidden="1" customWidth="1"/>
    <col min="3" max="3" width="62.5" bestFit="1" customWidth="1"/>
    <col min="4" max="4" width="6.6640625" bestFit="1" customWidth="1"/>
    <col min="5" max="5" width="5.83203125" bestFit="1" customWidth="1"/>
    <col min="6" max="7" width="5.33203125" bestFit="1" customWidth="1"/>
    <col min="8" max="9" width="5.1640625" bestFit="1" customWidth="1"/>
    <col min="10" max="10" width="5.5" bestFit="1" customWidth="1"/>
    <col min="11" max="11" width="5.33203125" bestFit="1" customWidth="1"/>
    <col min="12" max="13" width="5.1640625" bestFit="1" customWidth="1"/>
    <col min="14" max="14" width="5.33203125" bestFit="1" customWidth="1"/>
    <col min="15" max="15" width="5.1640625" bestFit="1" customWidth="1"/>
    <col min="16" max="16" width="5.6640625" bestFit="1" customWidth="1"/>
    <col min="17" max="17" width="5.33203125" bestFit="1" customWidth="1"/>
    <col min="18" max="18" width="5.5" bestFit="1" customWidth="1"/>
    <col min="19" max="19" width="5.1640625" bestFit="1" customWidth="1"/>
    <col min="20" max="20" width="5.33203125" bestFit="1" customWidth="1"/>
    <col min="21" max="24" width="6.1640625" bestFit="1" customWidth="1"/>
    <col min="25" max="25" width="5.1640625" bestFit="1" customWidth="1"/>
    <col min="26" max="26" width="5.6640625" bestFit="1" customWidth="1"/>
    <col min="27" max="29" width="5.1640625" bestFit="1" customWidth="1"/>
    <col min="30" max="30" width="6.1640625" bestFit="1" customWidth="1"/>
    <col min="31" max="33" width="6.33203125" bestFit="1" customWidth="1"/>
    <col min="34" max="35" width="6.1640625" bestFit="1" customWidth="1"/>
    <col min="36" max="36" width="6.5" bestFit="1" customWidth="1"/>
    <col min="37" max="38" width="6.33203125" bestFit="1" customWidth="1"/>
    <col min="39" max="39" width="6" bestFit="1" customWidth="1"/>
    <col min="40" max="40" width="6.33203125" bestFit="1" customWidth="1"/>
    <col min="41" max="41" width="6.1640625" bestFit="1" customWidth="1"/>
    <col min="42" max="42" width="6.6640625" bestFit="1" customWidth="1"/>
    <col min="43" max="43" width="6.33203125" bestFit="1" customWidth="1"/>
    <col min="44" max="44" width="6.5" bestFit="1" customWidth="1"/>
    <col min="45" max="45" width="6.1640625" bestFit="1" customWidth="1"/>
    <col min="46" max="46" width="6.5" bestFit="1" customWidth="1"/>
    <col min="47" max="47" width="6.33203125" bestFit="1" customWidth="1"/>
    <col min="48" max="49" width="6.1640625" bestFit="1" customWidth="1"/>
    <col min="50" max="50" width="6.33203125" bestFit="1" customWidth="1"/>
    <col min="51" max="51" width="6.1640625" bestFit="1" customWidth="1"/>
    <col min="52" max="52" width="6.6640625" bestFit="1" customWidth="1"/>
    <col min="53" max="55" width="6.1640625" bestFit="1" customWidth="1"/>
    <col min="56" max="56" width="6.33203125" bestFit="1" customWidth="1"/>
    <col min="57" max="59" width="6.5" bestFit="1" customWidth="1"/>
    <col min="60" max="60" width="6.33203125" bestFit="1" customWidth="1"/>
    <col min="62" max="63" width="3.1640625" bestFit="1" customWidth="1"/>
    <col min="64" max="65" width="4.83203125" bestFit="1" customWidth="1"/>
  </cols>
  <sheetData>
    <row r="1" spans="1:65" hidden="1" x14ac:dyDescent="0.15">
      <c r="D1" s="23"/>
      <c r="E1" s="23">
        <f>MATCH(E4,RawData!2:2)</f>
        <v>2</v>
      </c>
      <c r="F1" s="23">
        <f>MATCH(F4,RawData!2:2)</f>
        <v>3</v>
      </c>
      <c r="G1" s="23">
        <f>MATCH(G4,RawData!2:2)</f>
        <v>4</v>
      </c>
      <c r="H1" s="23">
        <f>MATCH(H4,RawData!2:2)</f>
        <v>5</v>
      </c>
      <c r="I1" s="23">
        <f>MATCH(I4,RawData!2:2)</f>
        <v>6</v>
      </c>
      <c r="J1" s="23">
        <f>MATCH(J4,RawData!2:2)</f>
        <v>7</v>
      </c>
      <c r="K1" s="23">
        <f>MATCH(K4,RawData!2:2)</f>
        <v>8</v>
      </c>
      <c r="L1" s="23">
        <f>MATCH(L4,RawData!2:2)</f>
        <v>9</v>
      </c>
      <c r="M1" s="23">
        <f>MATCH(M4,RawData!2:2)</f>
        <v>10</v>
      </c>
      <c r="N1" s="23">
        <f>MATCH(N4,RawData!2:2)</f>
        <v>11</v>
      </c>
      <c r="O1" s="23">
        <f>MATCH(O4,RawData!2:2)</f>
        <v>12</v>
      </c>
      <c r="P1" s="23">
        <f>MATCH(P4,RawData!2:2)</f>
        <v>13</v>
      </c>
      <c r="Q1" s="23">
        <f>MATCH(Q4,RawData!2:2)</f>
        <v>14</v>
      </c>
      <c r="R1" s="23">
        <f>MATCH(R4,RawData!2:2)</f>
        <v>15</v>
      </c>
      <c r="S1" s="23">
        <f>MATCH(S4,RawData!2:2)</f>
        <v>16</v>
      </c>
      <c r="T1" s="23">
        <f>MATCH(T4,RawData!2:2)</f>
        <v>21</v>
      </c>
      <c r="U1" s="23">
        <f>MATCH(U4,RawData!2:2)</f>
        <v>13</v>
      </c>
      <c r="V1" s="23">
        <f>MATCH(V4,RawData!2:2)</f>
        <v>13</v>
      </c>
      <c r="W1" s="23">
        <f>MATCH(W4,RawData!2:2)</f>
        <v>13</v>
      </c>
      <c r="X1" s="23">
        <f>MATCH(X4,RawData!2:2)</f>
        <v>13</v>
      </c>
      <c r="Y1" s="23">
        <f>MATCH(Y4,RawData!2:2)</f>
        <v>22</v>
      </c>
      <c r="Z1" s="23">
        <f>MATCH(Z4,RawData!2:2)</f>
        <v>23</v>
      </c>
      <c r="AA1" s="23">
        <f>MATCH(AA4,RawData!2:2)</f>
        <v>24</v>
      </c>
      <c r="AB1" s="23">
        <f>MATCH(AB4,RawData!2:2)</f>
        <v>25</v>
      </c>
      <c r="AC1" s="23">
        <f>MATCH(AC4,RawData!2:2)</f>
        <v>26</v>
      </c>
      <c r="AD1" s="23">
        <f>MATCH(AD4,RawData!2:2)</f>
        <v>27</v>
      </c>
      <c r="AE1" s="23">
        <f>MATCH(AE4,RawData!2:2)</f>
        <v>28</v>
      </c>
      <c r="AF1" s="23">
        <f>MATCH(AF4,RawData!2:2)</f>
        <v>29</v>
      </c>
      <c r="AG1" s="23">
        <f>MATCH(AG4,RawData!2:2)</f>
        <v>30</v>
      </c>
      <c r="AH1" s="23">
        <f>MATCH(AH4,RawData!2:2)</f>
        <v>31</v>
      </c>
      <c r="AI1" s="23">
        <f>MATCH(AI4,RawData!2:2)</f>
        <v>32</v>
      </c>
      <c r="AJ1" s="23">
        <f>MATCH(AJ4,RawData!2:2)</f>
        <v>33</v>
      </c>
      <c r="AK1" s="23">
        <f>MATCH(AK4,RawData!2:2)</f>
        <v>34</v>
      </c>
      <c r="AL1" s="23">
        <f>MATCH(AL4,RawData!2:2)</f>
        <v>28</v>
      </c>
      <c r="AM1" s="23">
        <f>MATCH(AM4,RawData!2:2)</f>
        <v>36</v>
      </c>
      <c r="AN1" s="23">
        <f>MATCH(AN4,RawData!2:2)</f>
        <v>37</v>
      </c>
      <c r="AO1" s="23">
        <f>MATCH(AO4,RawData!2:2)</f>
        <v>38</v>
      </c>
      <c r="AP1" s="23">
        <f>MATCH(AP4,RawData!2:2)</f>
        <v>39</v>
      </c>
      <c r="AQ1" s="23">
        <f>MATCH(AQ4,RawData!2:2)</f>
        <v>40</v>
      </c>
      <c r="AR1" s="23">
        <f>MATCH(AR4,RawData!2:2)</f>
        <v>41</v>
      </c>
      <c r="AS1" s="23">
        <f>MATCH(AS4,RawData!2:2)</f>
        <v>42</v>
      </c>
      <c r="AT1" s="23">
        <f>MATCH(AT4,RawData!2:2)</f>
        <v>43</v>
      </c>
      <c r="AU1" s="23">
        <f>MATCH(AU4,RawData!2:2)</f>
        <v>44</v>
      </c>
      <c r="AV1" s="23">
        <f>MATCH(AV4,RawData!2:2)</f>
        <v>45</v>
      </c>
      <c r="AW1" s="23">
        <f>MATCH(AW4,RawData!2:2)</f>
        <v>46</v>
      </c>
      <c r="AX1" s="23">
        <f>MATCH(AX4,RawData!2:2)</f>
        <v>47</v>
      </c>
      <c r="AY1" s="23">
        <f>MATCH(AY4,RawData!2:2)</f>
        <v>48</v>
      </c>
      <c r="AZ1" s="23">
        <f>MATCH(AZ4,RawData!2:2)</f>
        <v>49</v>
      </c>
      <c r="BA1" s="23">
        <f>MATCH(BA4,RawData!2:2)</f>
        <v>50</v>
      </c>
      <c r="BB1" s="23">
        <f>MATCH(BB4,RawData!2:2)</f>
        <v>51</v>
      </c>
      <c r="BC1" s="23">
        <f>MATCH(BC4,RawData!2:2)</f>
        <v>52</v>
      </c>
      <c r="BD1" s="23">
        <f>MATCH(BD4,RawData!2:2)</f>
        <v>53</v>
      </c>
      <c r="BE1" s="23">
        <f>MATCH(BE4,RawData!2:2)</f>
        <v>54</v>
      </c>
      <c r="BF1" s="23">
        <f>MATCH(BF4,RawData!2:2)</f>
        <v>55</v>
      </c>
      <c r="BG1" s="23">
        <f>MATCH(BG4,RawData!2:2)</f>
        <v>56</v>
      </c>
      <c r="BH1" s="23">
        <f>MATCH(BH4,RawData!2:2)</f>
        <v>57</v>
      </c>
    </row>
    <row r="2" spans="1:65" ht="14" hidden="1" x14ac:dyDescent="0.15">
      <c r="D2" s="23"/>
      <c r="E2" s="23" t="str">
        <f>ADDRESS(2,E1)</f>
        <v>$B$2</v>
      </c>
      <c r="F2" s="23" t="str">
        <f t="shared" ref="F2:BH2" si="0">ADDRESS(2,F1)</f>
        <v>$C$2</v>
      </c>
      <c r="G2" s="23" t="str">
        <f t="shared" si="0"/>
        <v>$D$2</v>
      </c>
      <c r="H2" s="23" t="str">
        <f t="shared" si="0"/>
        <v>$E$2</v>
      </c>
      <c r="I2" s="23" t="str">
        <f t="shared" si="0"/>
        <v>$F$2</v>
      </c>
      <c r="J2" s="23" t="str">
        <f t="shared" si="0"/>
        <v>$G$2</v>
      </c>
      <c r="K2" s="23" t="str">
        <f t="shared" si="0"/>
        <v>$H$2</v>
      </c>
      <c r="L2" s="23" t="str">
        <f t="shared" si="0"/>
        <v>$I$2</v>
      </c>
      <c r="M2" s="23" t="str">
        <f t="shared" si="0"/>
        <v>$J$2</v>
      </c>
      <c r="N2" s="23" t="str">
        <f t="shared" si="0"/>
        <v>$K$2</v>
      </c>
      <c r="O2" s="23" t="str">
        <f t="shared" si="0"/>
        <v>$L$2</v>
      </c>
      <c r="P2" s="23" t="str">
        <f t="shared" si="0"/>
        <v>$M$2</v>
      </c>
      <c r="Q2" s="23" t="str">
        <f t="shared" si="0"/>
        <v>$N$2</v>
      </c>
      <c r="R2" s="23" t="str">
        <f t="shared" si="0"/>
        <v>$O$2</v>
      </c>
      <c r="S2" s="23" t="str">
        <f t="shared" si="0"/>
        <v>$P$2</v>
      </c>
      <c r="T2" s="23" t="str">
        <f t="shared" si="0"/>
        <v>$U$2</v>
      </c>
      <c r="U2" s="23" t="str">
        <f t="shared" si="0"/>
        <v>$M$2</v>
      </c>
      <c r="V2" s="23" t="str">
        <f t="shared" si="0"/>
        <v>$M$2</v>
      </c>
      <c r="W2" s="23" t="str">
        <f t="shared" si="0"/>
        <v>$M$2</v>
      </c>
      <c r="X2" s="23" t="str">
        <f t="shared" si="0"/>
        <v>$M$2</v>
      </c>
      <c r="Y2" s="23" t="str">
        <f t="shared" si="0"/>
        <v>$V$2</v>
      </c>
      <c r="Z2" s="23" t="str">
        <f t="shared" si="0"/>
        <v>$W$2</v>
      </c>
      <c r="AA2" s="23" t="str">
        <f t="shared" si="0"/>
        <v>$X$2</v>
      </c>
      <c r="AB2" s="23" t="str">
        <f t="shared" si="0"/>
        <v>$Y$2</v>
      </c>
      <c r="AC2" s="23" t="str">
        <f t="shared" si="0"/>
        <v>$Z$2</v>
      </c>
      <c r="AD2" s="23" t="str">
        <f t="shared" si="0"/>
        <v>$AA$2</v>
      </c>
      <c r="AE2" s="23" t="str">
        <f t="shared" si="0"/>
        <v>$AB$2</v>
      </c>
      <c r="AF2" s="23" t="str">
        <f t="shared" si="0"/>
        <v>$AC$2</v>
      </c>
      <c r="AG2" s="23" t="str">
        <f t="shared" si="0"/>
        <v>$AD$2</v>
      </c>
      <c r="AH2" s="23" t="str">
        <f t="shared" si="0"/>
        <v>$AE$2</v>
      </c>
      <c r="AI2" s="23" t="str">
        <f t="shared" si="0"/>
        <v>$AF$2</v>
      </c>
      <c r="AJ2" s="23" t="str">
        <f t="shared" si="0"/>
        <v>$AG$2</v>
      </c>
      <c r="AK2" s="23" t="str">
        <f t="shared" si="0"/>
        <v>$AH$2</v>
      </c>
      <c r="AL2" s="23" t="str">
        <f t="shared" si="0"/>
        <v>$AB$2</v>
      </c>
      <c r="AM2" s="23" t="str">
        <f t="shared" si="0"/>
        <v>$AJ$2</v>
      </c>
      <c r="AN2" s="23" t="str">
        <f t="shared" si="0"/>
        <v>$AK$2</v>
      </c>
      <c r="AO2" s="23" t="str">
        <f t="shared" si="0"/>
        <v>$AL$2</v>
      </c>
      <c r="AP2" s="23" t="str">
        <f t="shared" si="0"/>
        <v>$AM$2</v>
      </c>
      <c r="AQ2" s="23" t="str">
        <f t="shared" si="0"/>
        <v>$AN$2</v>
      </c>
      <c r="AR2" s="23" t="str">
        <f t="shared" si="0"/>
        <v>$AO$2</v>
      </c>
      <c r="AS2" s="23" t="str">
        <f t="shared" si="0"/>
        <v>$AP$2</v>
      </c>
      <c r="AT2" s="23" t="str">
        <f t="shared" si="0"/>
        <v>$AQ$2</v>
      </c>
      <c r="AU2" s="23" t="str">
        <f t="shared" si="0"/>
        <v>$AR$2</v>
      </c>
      <c r="AV2" s="23" t="str">
        <f t="shared" si="0"/>
        <v>$AS$2</v>
      </c>
      <c r="AW2" s="23" t="str">
        <f t="shared" si="0"/>
        <v>$AT$2</v>
      </c>
      <c r="AX2" s="23" t="str">
        <f t="shared" si="0"/>
        <v>$AU$2</v>
      </c>
      <c r="AY2" s="23" t="str">
        <f t="shared" si="0"/>
        <v>$AV$2</v>
      </c>
      <c r="AZ2" s="23" t="str">
        <f t="shared" si="0"/>
        <v>$AW$2</v>
      </c>
      <c r="BA2" s="23" t="str">
        <f t="shared" si="0"/>
        <v>$AX$2</v>
      </c>
      <c r="BB2" s="23" t="str">
        <f t="shared" si="0"/>
        <v>$AY$2</v>
      </c>
      <c r="BC2" s="23" t="str">
        <f t="shared" si="0"/>
        <v>$AZ$2</v>
      </c>
      <c r="BD2" s="23" t="str">
        <f t="shared" si="0"/>
        <v>$BA$2</v>
      </c>
      <c r="BE2" s="23" t="str">
        <f t="shared" si="0"/>
        <v>$BB$2</v>
      </c>
      <c r="BF2" s="23" t="str">
        <f t="shared" si="0"/>
        <v>$BC$2</v>
      </c>
      <c r="BG2" s="23" t="str">
        <f t="shared" si="0"/>
        <v>$BD$2</v>
      </c>
      <c r="BH2" s="23" t="str">
        <f t="shared" si="0"/>
        <v>$BE$2</v>
      </c>
    </row>
    <row r="3" spans="1:65" ht="14" hidden="1" x14ac:dyDescent="0.15">
      <c r="D3" s="23"/>
      <c r="E3" s="23" t="str">
        <f>MID(E2,2,1+(E1&gt;26))</f>
        <v>B</v>
      </c>
      <c r="F3" s="23" t="str">
        <f t="shared" ref="F3:BH3" si="1">MID(F2,2,1+(F1&gt;26))</f>
        <v>C</v>
      </c>
      <c r="G3" s="23" t="str">
        <f t="shared" si="1"/>
        <v>D</v>
      </c>
      <c r="H3" s="23" t="str">
        <f t="shared" si="1"/>
        <v>E</v>
      </c>
      <c r="I3" s="23" t="str">
        <f t="shared" si="1"/>
        <v>F</v>
      </c>
      <c r="J3" s="23" t="str">
        <f t="shared" si="1"/>
        <v>G</v>
      </c>
      <c r="K3" s="23" t="str">
        <f t="shared" si="1"/>
        <v>H</v>
      </c>
      <c r="L3" s="23" t="str">
        <f t="shared" si="1"/>
        <v>I</v>
      </c>
      <c r="M3" s="23" t="str">
        <f t="shared" si="1"/>
        <v>J</v>
      </c>
      <c r="N3" s="23" t="str">
        <f t="shared" si="1"/>
        <v>K</v>
      </c>
      <c r="O3" s="23" t="str">
        <f t="shared" si="1"/>
        <v>L</v>
      </c>
      <c r="P3" s="23" t="str">
        <f t="shared" si="1"/>
        <v>M</v>
      </c>
      <c r="Q3" s="23" t="str">
        <f t="shared" si="1"/>
        <v>N</v>
      </c>
      <c r="R3" s="23" t="str">
        <f t="shared" si="1"/>
        <v>O</v>
      </c>
      <c r="S3" s="23" t="str">
        <f t="shared" si="1"/>
        <v>P</v>
      </c>
      <c r="T3" s="23" t="str">
        <f t="shared" si="1"/>
        <v>U</v>
      </c>
      <c r="U3" s="23" t="str">
        <f t="shared" si="1"/>
        <v>M</v>
      </c>
      <c r="V3" s="23" t="str">
        <f t="shared" si="1"/>
        <v>M</v>
      </c>
      <c r="W3" s="23" t="str">
        <f t="shared" si="1"/>
        <v>M</v>
      </c>
      <c r="X3" s="23" t="str">
        <f t="shared" si="1"/>
        <v>M</v>
      </c>
      <c r="Y3" s="23" t="str">
        <f t="shared" si="1"/>
        <v>V</v>
      </c>
      <c r="Z3" s="23" t="str">
        <f t="shared" si="1"/>
        <v>W</v>
      </c>
      <c r="AA3" s="23" t="str">
        <f t="shared" si="1"/>
        <v>X</v>
      </c>
      <c r="AB3" s="23" t="str">
        <f t="shared" si="1"/>
        <v>Y</v>
      </c>
      <c r="AC3" s="23" t="str">
        <f t="shared" si="1"/>
        <v>Z</v>
      </c>
      <c r="AD3" s="23" t="str">
        <f t="shared" si="1"/>
        <v>AA</v>
      </c>
      <c r="AE3" s="23" t="str">
        <f t="shared" si="1"/>
        <v>AB</v>
      </c>
      <c r="AF3" s="23" t="str">
        <f t="shared" si="1"/>
        <v>AC</v>
      </c>
      <c r="AG3" s="23" t="str">
        <f t="shared" si="1"/>
        <v>AD</v>
      </c>
      <c r="AH3" s="23" t="str">
        <f t="shared" si="1"/>
        <v>AE</v>
      </c>
      <c r="AI3" s="23" t="str">
        <f t="shared" si="1"/>
        <v>AF</v>
      </c>
      <c r="AJ3" s="23" t="str">
        <f t="shared" si="1"/>
        <v>AG</v>
      </c>
      <c r="AK3" s="23" t="str">
        <f t="shared" si="1"/>
        <v>AH</v>
      </c>
      <c r="AL3" s="23" t="str">
        <f t="shared" si="1"/>
        <v>AB</v>
      </c>
      <c r="AM3" s="23" t="str">
        <f t="shared" si="1"/>
        <v>AJ</v>
      </c>
      <c r="AN3" s="23" t="str">
        <f t="shared" si="1"/>
        <v>AK</v>
      </c>
      <c r="AO3" s="23" t="str">
        <f t="shared" si="1"/>
        <v>AL</v>
      </c>
      <c r="AP3" s="23" t="str">
        <f t="shared" si="1"/>
        <v>AM</v>
      </c>
      <c r="AQ3" s="23" t="str">
        <f t="shared" si="1"/>
        <v>AN</v>
      </c>
      <c r="AR3" s="23" t="str">
        <f t="shared" si="1"/>
        <v>AO</v>
      </c>
      <c r="AS3" s="23" t="str">
        <f t="shared" si="1"/>
        <v>AP</v>
      </c>
      <c r="AT3" s="23" t="str">
        <f t="shared" si="1"/>
        <v>AQ</v>
      </c>
      <c r="AU3" s="23" t="str">
        <f t="shared" si="1"/>
        <v>AR</v>
      </c>
      <c r="AV3" s="23" t="str">
        <f t="shared" si="1"/>
        <v>AS</v>
      </c>
      <c r="AW3" s="23" t="str">
        <f t="shared" si="1"/>
        <v>AT</v>
      </c>
      <c r="AX3" s="23" t="str">
        <f t="shared" si="1"/>
        <v>AU</v>
      </c>
      <c r="AY3" s="23" t="str">
        <f t="shared" si="1"/>
        <v>AV</v>
      </c>
      <c r="AZ3" s="23" t="str">
        <f t="shared" si="1"/>
        <v>AW</v>
      </c>
      <c r="BA3" s="23" t="str">
        <f t="shared" si="1"/>
        <v>AX</v>
      </c>
      <c r="BB3" s="23" t="str">
        <f t="shared" si="1"/>
        <v>AY</v>
      </c>
      <c r="BC3" s="23" t="str">
        <f t="shared" si="1"/>
        <v>AZ</v>
      </c>
      <c r="BD3" s="23" t="str">
        <f t="shared" si="1"/>
        <v>BA</v>
      </c>
      <c r="BE3" s="23" t="str">
        <f t="shared" si="1"/>
        <v>BB</v>
      </c>
      <c r="BF3" s="23" t="str">
        <f t="shared" si="1"/>
        <v>BC</v>
      </c>
      <c r="BG3" s="23" t="str">
        <f t="shared" si="1"/>
        <v>BD</v>
      </c>
      <c r="BH3" s="23" t="str">
        <f t="shared" si="1"/>
        <v>BE</v>
      </c>
    </row>
    <row r="4" spans="1:65" ht="14" x14ac:dyDescent="0.15">
      <c r="A4" s="23" t="s">
        <v>521</v>
      </c>
      <c r="B4" s="23" t="s">
        <v>522</v>
      </c>
      <c r="C4" t="s">
        <v>523</v>
      </c>
      <c r="D4" s="23" t="s">
        <v>524</v>
      </c>
      <c r="E4" s="4" t="s">
        <v>57</v>
      </c>
      <c r="F4" s="5" t="s">
        <v>58</v>
      </c>
      <c r="G4" s="5" t="s">
        <v>59</v>
      </c>
      <c r="H4" s="5" t="s">
        <v>60</v>
      </c>
      <c r="I4" s="5" t="s">
        <v>61</v>
      </c>
      <c r="J4" s="5" t="s">
        <v>62</v>
      </c>
      <c r="K4" s="5" t="s">
        <v>63</v>
      </c>
      <c r="L4" s="5" t="s">
        <v>64</v>
      </c>
      <c r="M4" s="5" t="s">
        <v>65</v>
      </c>
      <c r="N4" s="5" t="s">
        <v>66</v>
      </c>
      <c r="O4" s="5" t="s">
        <v>67</v>
      </c>
      <c r="P4" s="5" t="s">
        <v>68</v>
      </c>
      <c r="Q4" s="5" t="s">
        <v>69</v>
      </c>
      <c r="R4" s="5" t="s">
        <v>70</v>
      </c>
      <c r="S4" s="5" t="s">
        <v>71</v>
      </c>
      <c r="T4" s="5" t="s">
        <v>72</v>
      </c>
      <c r="U4" s="5" t="s">
        <v>73</v>
      </c>
      <c r="V4" s="5" t="s">
        <v>74</v>
      </c>
      <c r="W4" s="5" t="s">
        <v>75</v>
      </c>
      <c r="X4" s="5" t="s">
        <v>76</v>
      </c>
      <c r="Y4" s="5" t="s">
        <v>77</v>
      </c>
      <c r="Z4" s="5" t="s">
        <v>78</v>
      </c>
      <c r="AA4" s="5" t="s">
        <v>79</v>
      </c>
      <c r="AB4" s="5" t="s">
        <v>80</v>
      </c>
      <c r="AC4" s="5" t="s">
        <v>81</v>
      </c>
      <c r="AD4" s="5" t="s">
        <v>82</v>
      </c>
      <c r="AE4" s="5" t="s">
        <v>83</v>
      </c>
      <c r="AF4" s="5" t="s">
        <v>84</v>
      </c>
      <c r="AG4" s="5" t="s">
        <v>85</v>
      </c>
      <c r="AH4" s="5" t="s">
        <v>86</v>
      </c>
      <c r="AI4" s="5" t="s">
        <v>87</v>
      </c>
      <c r="AJ4" s="5" t="s">
        <v>88</v>
      </c>
      <c r="AK4" s="5" t="s">
        <v>89</v>
      </c>
      <c r="AL4" s="5" t="s">
        <v>90</v>
      </c>
      <c r="AM4" s="5" t="s">
        <v>91</v>
      </c>
      <c r="AN4" s="5" t="s">
        <v>92</v>
      </c>
      <c r="AO4" s="5" t="s">
        <v>93</v>
      </c>
      <c r="AP4" s="5" t="s">
        <v>94</v>
      </c>
      <c r="AQ4" s="5" t="s">
        <v>95</v>
      </c>
      <c r="AR4" s="5" t="s">
        <v>96</v>
      </c>
      <c r="AS4" s="5" t="s">
        <v>97</v>
      </c>
      <c r="AT4" s="5" t="s">
        <v>98</v>
      </c>
      <c r="AU4" s="5" t="s">
        <v>99</v>
      </c>
      <c r="AV4" s="5" t="s">
        <v>100</v>
      </c>
      <c r="AW4" s="5" t="s">
        <v>101</v>
      </c>
      <c r="AX4" s="5" t="s">
        <v>102</v>
      </c>
      <c r="AY4" s="5" t="s">
        <v>103</v>
      </c>
      <c r="AZ4" s="5" t="s">
        <v>104</v>
      </c>
      <c r="BA4" s="5" t="s">
        <v>105</v>
      </c>
      <c r="BB4" s="5" t="s">
        <v>106</v>
      </c>
      <c r="BC4" s="5" t="s">
        <v>107</v>
      </c>
      <c r="BD4" s="5" t="s">
        <v>108</v>
      </c>
      <c r="BE4" s="5" t="s">
        <v>109</v>
      </c>
      <c r="BF4" s="5" t="s">
        <v>110</v>
      </c>
      <c r="BG4" s="5" t="s">
        <v>111</v>
      </c>
      <c r="BH4" s="5" t="s">
        <v>112</v>
      </c>
      <c r="BJ4" s="26" t="s">
        <v>115</v>
      </c>
      <c r="BK4" s="26" t="s">
        <v>116</v>
      </c>
      <c r="BL4" s="26" t="s">
        <v>525</v>
      </c>
      <c r="BM4" s="26" t="s">
        <v>526</v>
      </c>
    </row>
    <row r="5" spans="1:65" ht="14" x14ac:dyDescent="0.15">
      <c r="A5" s="24">
        <v>3</v>
      </c>
      <c r="B5">
        <f>A6-2</f>
        <v>5</v>
      </c>
      <c r="C5" t="str" cm="1">
        <f t="array" aca="1" ref="C5" ca="1">INDIRECT("RawData!A" &amp; A5)</f>
        <v>https://www.aesc.edu.pt/</v>
      </c>
      <c r="D5">
        <f>B5-A5+1</f>
        <v>3</v>
      </c>
      <c r="E5" s="5" t="str">
        <f ca="1">IF(COUNTIF(INDIRECT("RawData!"&amp;E$3&amp;$A5):INDIRECT("RawData!"&amp;E$3&amp;$B5),"F")&gt;0,"F","P")</f>
        <v>F</v>
      </c>
      <c r="F5" s="5" t="str">
        <f ca="1">IF(COUNTIF(INDIRECT("RawData!"&amp;F$3&amp;$A5):INDIRECT("RawData!"&amp;F$3&amp;$B5),"F")&gt;0,"F","P")</f>
        <v>P</v>
      </c>
      <c r="G5" s="5" t="str">
        <f ca="1">IF(COUNTIF(INDIRECT("RawData!"&amp;G$3&amp;$A5):INDIRECT("RawData!"&amp;G$3&amp;$B5),"F")&gt;0,"F","P")</f>
        <v>P</v>
      </c>
      <c r="H5" s="5" t="str">
        <f ca="1">IF(COUNTIF(INDIRECT("RawData!"&amp;H$3&amp;$A5):INDIRECT("RawData!"&amp;H$3&amp;$B5),"F")&gt;0,"F","P")</f>
        <v>P</v>
      </c>
      <c r="I5" s="5" t="str">
        <f ca="1">IF(COUNTIF(INDIRECT("RawData!"&amp;I$3&amp;$A5):INDIRECT("RawData!"&amp;I$3&amp;$B5),"F")&gt;0,"F","P")</f>
        <v>P</v>
      </c>
      <c r="J5" s="5" t="str">
        <f ca="1">IF(COUNTIF(INDIRECT("RawData!"&amp;J$3&amp;$A5):INDIRECT("RawData!"&amp;J$3&amp;$B5),"F")&gt;0,"F","P")</f>
        <v>P</v>
      </c>
      <c r="K5" s="5" t="str">
        <f ca="1">IF(COUNTIF(INDIRECT("RawData!"&amp;K$3&amp;$A5):INDIRECT("RawData!"&amp;K$3&amp;$B5),"F")&gt;0,"F","P")</f>
        <v>F</v>
      </c>
      <c r="L5" s="5" t="str">
        <f ca="1">IF(COUNTIF(INDIRECT("RawData!"&amp;L$3&amp;$A5):INDIRECT("RawData!"&amp;L$3&amp;$B5),"F")&gt;0,"F","P")</f>
        <v>F</v>
      </c>
      <c r="M5" s="5" t="str">
        <f ca="1">IF(COUNTIF(INDIRECT("RawData!"&amp;M$3&amp;$A5):INDIRECT("RawData!"&amp;M$3&amp;$B5),"F")&gt;0,"F","P")</f>
        <v>P</v>
      </c>
      <c r="N5" s="5" t="str">
        <f ca="1">IF(COUNTIF(INDIRECT("RawData!"&amp;N$3&amp;$A5):INDIRECT("RawData!"&amp;N$3&amp;$B5),"F")&gt;0,"F","P")</f>
        <v>P</v>
      </c>
      <c r="O5" s="5" t="str">
        <f ca="1">IF(COUNTIF(INDIRECT("RawData!"&amp;O$3&amp;$A5):INDIRECT("RawData!"&amp;O$3&amp;$B5),"F")&gt;0,"F","P")</f>
        <v>P</v>
      </c>
      <c r="P5" s="5" t="str">
        <f ca="1">IF(COUNTIF(INDIRECT("RawData!"&amp;P$3&amp;$A5):INDIRECT("RawData!"&amp;P$3&amp;$B5),"F")&gt;0,"F","P")</f>
        <v>P</v>
      </c>
      <c r="Q5" s="5" t="str">
        <f ca="1">IF(COUNTIF(INDIRECT("RawData!"&amp;Q$3&amp;$A5):INDIRECT("RawData!"&amp;Q$3&amp;$B5),"F")&gt;0,"F","P")</f>
        <v>P</v>
      </c>
      <c r="R5" s="5" t="str">
        <f ca="1">IF(COUNTIF(INDIRECT("RawData!"&amp;R$3&amp;$A5):INDIRECT("RawData!"&amp;R$3&amp;$B5),"F")&gt;0,"F","P")</f>
        <v>F</v>
      </c>
      <c r="S5" s="5" t="str">
        <f ca="1">IF(COUNTIF(INDIRECT("RawData!"&amp;S$3&amp;$A5):INDIRECT("RawData!"&amp;S$3&amp;$B5),"F")&gt;0,"F","P")</f>
        <v>P</v>
      </c>
      <c r="T5" s="5" t="str">
        <f ca="1">IF(COUNTIF(INDIRECT("RawData!"&amp;T$3&amp;$A5):INDIRECT("RawData!"&amp;T$3&amp;$B5),"F")&gt;0,"F","P")</f>
        <v>P</v>
      </c>
      <c r="U5" s="5" t="str">
        <f ca="1">IF(COUNTIF(INDIRECT("RawData!"&amp;U$3&amp;$A5):INDIRECT("RawData!"&amp;U$3&amp;$B5),"F")&gt;0,"F","P")</f>
        <v>P</v>
      </c>
      <c r="V5" s="5" t="str">
        <f ca="1">IF(COUNTIF(INDIRECT("RawData!"&amp;V$3&amp;$A5):INDIRECT("RawData!"&amp;V$3&amp;$B5),"F")&gt;0,"F","P")</f>
        <v>P</v>
      </c>
      <c r="W5" s="5" t="str">
        <f ca="1">IF(COUNTIF(INDIRECT("RawData!"&amp;W$3&amp;$A5):INDIRECT("RawData!"&amp;W$3&amp;$B5),"F")&gt;0,"F","P")</f>
        <v>P</v>
      </c>
      <c r="X5" s="5" t="str">
        <f ca="1">IF(COUNTIF(INDIRECT("RawData!"&amp;X$3&amp;$A5):INDIRECT("RawData!"&amp;X$3&amp;$B5),"F")&gt;0,"F","P")</f>
        <v>P</v>
      </c>
      <c r="Y5" s="5" t="str">
        <f ca="1">IF(COUNTIF(INDIRECT("RawData!"&amp;Y$3&amp;$A5):INDIRECT("RawData!"&amp;Y$3&amp;$B5),"F")&gt;0,"F","P")</f>
        <v>F</v>
      </c>
      <c r="Z5" s="5" t="str">
        <f ca="1">IF(COUNTIF(INDIRECT("RawData!"&amp;Z$3&amp;$A5):INDIRECT("RawData!"&amp;Z$3&amp;$B5),"F")&gt;0,"F","P")</f>
        <v>P</v>
      </c>
      <c r="AA5" s="5" t="str">
        <f ca="1">IF(COUNTIF(INDIRECT("RawData!"&amp;AA$3&amp;$A5):INDIRECT("RawData!"&amp;AA$3&amp;$B5),"F")&gt;0,"F","P")</f>
        <v>P</v>
      </c>
      <c r="AB5" s="5" t="str">
        <f ca="1">IF(COUNTIF(INDIRECT("RawData!"&amp;AB$3&amp;$A5):INDIRECT("RawData!"&amp;AB$3&amp;$B5),"F")&gt;0,"F","P")</f>
        <v>F</v>
      </c>
      <c r="AC5" s="5" t="str">
        <f ca="1">IF(COUNTIF(INDIRECT("RawData!"&amp;AC$3&amp;$A5):INDIRECT("RawData!"&amp;AC$3&amp;$B5),"F")&gt;0,"F","P")</f>
        <v>P</v>
      </c>
      <c r="AD5" s="5" t="str">
        <f ca="1">IF(COUNTIF(INDIRECT("RawData!"&amp;AD$3&amp;$A5):INDIRECT("RawData!"&amp;AD$3&amp;$B5),"F")&gt;0,"F","P")</f>
        <v>P</v>
      </c>
      <c r="AE5" s="5" t="str">
        <f ca="1">IF(COUNTIF(INDIRECT("RawData!"&amp;AE$3&amp;$A5):INDIRECT("RawData!"&amp;AE$3&amp;$B5),"F")&gt;0,"F","P")</f>
        <v>F</v>
      </c>
      <c r="AF5" s="5" t="str">
        <f ca="1">IF(COUNTIF(INDIRECT("RawData!"&amp;AF$3&amp;$A5):INDIRECT("RawData!"&amp;AF$3&amp;$B5),"F")&gt;0,"F","P")</f>
        <v>F</v>
      </c>
      <c r="AG5" s="5" t="str">
        <f ca="1">IF(COUNTIF(INDIRECT("RawData!"&amp;AG$3&amp;$A5):INDIRECT("RawData!"&amp;AG$3&amp;$B5),"F")&gt;0,"F","P")</f>
        <v>F</v>
      </c>
      <c r="AH5" s="5" t="str">
        <f ca="1">IF(COUNTIF(INDIRECT("RawData!"&amp;AH$3&amp;$A5):INDIRECT("RawData!"&amp;AH$3&amp;$B5),"F")&gt;0,"F","P")</f>
        <v>F</v>
      </c>
      <c r="AI5" s="5" t="str">
        <f ca="1">IF(COUNTIF(INDIRECT("RawData!"&amp;AI$3&amp;$A5):INDIRECT("RawData!"&amp;AI$3&amp;$B5),"F")&gt;0,"F","P")</f>
        <v>F</v>
      </c>
      <c r="AJ5" s="5" t="str">
        <f ca="1">IF(COUNTIF(INDIRECT("RawData!"&amp;AJ$3&amp;$A5):INDIRECT("RawData!"&amp;AJ$3&amp;$B5),"F")&gt;0,"F","P")</f>
        <v>F</v>
      </c>
      <c r="AK5" s="5" t="str">
        <f ca="1">IF(COUNTIF(INDIRECT("RawData!"&amp;AK$3&amp;$A5):INDIRECT("RawData!"&amp;AK$3&amp;$B5),"F")&gt;0,"F","P")</f>
        <v>P</v>
      </c>
      <c r="AL5" s="5" t="str">
        <f ca="1">IF(COUNTIF(INDIRECT("RawData!"&amp;AL$3&amp;$A5):INDIRECT("RawData!"&amp;AL$3&amp;$B5),"F")&gt;0,"F","P")</f>
        <v>F</v>
      </c>
      <c r="AM5" s="5" t="str">
        <f ca="1">IF(COUNTIF(INDIRECT("RawData!"&amp;AM$3&amp;$A5):INDIRECT("RawData!"&amp;AM$3&amp;$B5),"F")&gt;0,"F","P")</f>
        <v>P</v>
      </c>
      <c r="AN5" s="5" t="str">
        <f ca="1">IF(COUNTIF(INDIRECT("RawData!"&amp;AN$3&amp;$A5):INDIRECT("RawData!"&amp;AN$3&amp;$B5),"F")&gt;0,"F","P")</f>
        <v>P</v>
      </c>
      <c r="AO5" s="5" t="str">
        <f ca="1">IF(COUNTIF(INDIRECT("RawData!"&amp;AO$3&amp;$A5):INDIRECT("RawData!"&amp;AO$3&amp;$B5),"F")&gt;0,"F","P")</f>
        <v>P</v>
      </c>
      <c r="AP5" s="5" t="str">
        <f ca="1">IF(COUNTIF(INDIRECT("RawData!"&amp;AP$3&amp;$A5):INDIRECT("RawData!"&amp;AP$3&amp;$B5),"F")&gt;0,"F","P")</f>
        <v>P</v>
      </c>
      <c r="AQ5" s="5" t="str">
        <f ca="1">IF(COUNTIF(INDIRECT("RawData!"&amp;AQ$3&amp;$A5):INDIRECT("RawData!"&amp;AQ$3&amp;$B5),"F")&gt;0,"F","P")</f>
        <v>P</v>
      </c>
      <c r="AR5" s="5" t="str">
        <f ca="1">IF(COUNTIF(INDIRECT("RawData!"&amp;AR$3&amp;$A5):INDIRECT("RawData!"&amp;AR$3&amp;$B5),"F")&gt;0,"F","P")</f>
        <v>F</v>
      </c>
      <c r="AS5" s="5" t="str">
        <f ca="1">IF(COUNTIF(INDIRECT("RawData!"&amp;AS$3&amp;$A5):INDIRECT("RawData!"&amp;AS$3&amp;$B5),"F")&gt;0,"F","P")</f>
        <v>F</v>
      </c>
      <c r="AT5" s="5" t="str">
        <f ca="1">IF(COUNTIF(INDIRECT("RawData!"&amp;AT$3&amp;$A5):INDIRECT("RawData!"&amp;AT$3&amp;$B5),"F")&gt;0,"F","P")</f>
        <v>P</v>
      </c>
      <c r="AU5" s="5" t="str">
        <f ca="1">IF(COUNTIF(INDIRECT("RawData!"&amp;AU$3&amp;$A5):INDIRECT("RawData!"&amp;AU$3&amp;$B5),"F")&gt;0,"F","P")</f>
        <v>P</v>
      </c>
      <c r="AV5" s="5" t="str">
        <f ca="1">IF(COUNTIF(INDIRECT("RawData!"&amp;AV$3&amp;$A5):INDIRECT("RawData!"&amp;AV$3&amp;$B5),"F")&gt;0,"F","P")</f>
        <v>P</v>
      </c>
      <c r="AW5" s="5" t="str">
        <f ca="1">IF(COUNTIF(INDIRECT("RawData!"&amp;AW$3&amp;$A5):INDIRECT("RawData!"&amp;AW$3&amp;$B5),"F")&gt;0,"F","P")</f>
        <v>F</v>
      </c>
      <c r="AX5" s="5" t="str">
        <f ca="1">IF(COUNTIF(INDIRECT("RawData!"&amp;AX$3&amp;$A5):INDIRECT("RawData!"&amp;AX$3&amp;$B5),"F")&gt;0,"F","P")</f>
        <v>P</v>
      </c>
      <c r="AY5" s="5" t="str">
        <f ca="1">IF(COUNTIF(INDIRECT("RawData!"&amp;AY$3&amp;$A5):INDIRECT("RawData!"&amp;AY$3&amp;$B5),"F")&gt;0,"F","P")</f>
        <v>P</v>
      </c>
      <c r="AZ5" s="5" t="str">
        <f ca="1">IF(COUNTIF(INDIRECT("RawData!"&amp;AZ$3&amp;$A5):INDIRECT("RawData!"&amp;AZ$3&amp;$B5),"F")&gt;0,"F","P")</f>
        <v>P</v>
      </c>
      <c r="BA5" s="5" t="str">
        <f ca="1">IF(COUNTIF(INDIRECT("RawData!"&amp;BA$3&amp;$A5):INDIRECT("RawData!"&amp;BA$3&amp;$B5),"F")&gt;0,"F","P")</f>
        <v>P</v>
      </c>
      <c r="BB5" s="5" t="str">
        <f ca="1">IF(COUNTIF(INDIRECT("RawData!"&amp;BB$3&amp;$A5):INDIRECT("RawData!"&amp;BB$3&amp;$B5),"F")&gt;0,"F","P")</f>
        <v>P</v>
      </c>
      <c r="BC5" s="5" t="str">
        <f ca="1">IF(COUNTIF(INDIRECT("RawData!"&amp;BC$3&amp;$A5):INDIRECT("RawData!"&amp;BC$3&amp;$B5),"F")&gt;0,"F","P")</f>
        <v>P</v>
      </c>
      <c r="BD5" s="5" t="str">
        <f ca="1">IF(COUNTIF(INDIRECT("RawData!"&amp;BD$3&amp;$A5):INDIRECT("RawData!"&amp;BD$3&amp;$B5),"F")&gt;0,"F","P")</f>
        <v>P</v>
      </c>
      <c r="BE5" s="5" t="str">
        <f ca="1">IF(COUNTIF(INDIRECT("RawData!"&amp;BE$3&amp;$A5):INDIRECT("RawData!"&amp;BE$3&amp;$B5),"F")&gt;0,"F","P")</f>
        <v>P</v>
      </c>
      <c r="BF5" s="5" t="str">
        <f ca="1">IF(COUNTIF(INDIRECT("RawData!"&amp;BF$3&amp;$A5):INDIRECT("RawData!"&amp;BF$3&amp;$B5),"F")&gt;0,"F","P")</f>
        <v>F</v>
      </c>
      <c r="BG5" s="5" t="str">
        <f ca="1">IF(COUNTIF(INDIRECT("RawData!"&amp;BG$3&amp;$A5):INDIRECT("RawData!"&amp;BG$3&amp;$B5),"F")&gt;0,"F","P")</f>
        <v>F</v>
      </c>
      <c r="BH5" s="5" t="str">
        <f ca="1">IF(COUNTIF(INDIRECT("RawData!"&amp;BH$3&amp;$A5):INDIRECT("RawData!"&amp;BH$3&amp;$B5),"F")&gt;0,"F","P")</f>
        <v>P</v>
      </c>
      <c r="BJ5">
        <f ca="1">COUNTIF(E5:BH5,$BJ$4)</f>
        <v>18</v>
      </c>
      <c r="BK5">
        <f ca="1">COUNTIF(E5:BH5,$BK$4)</f>
        <v>38</v>
      </c>
      <c r="BL5" s="25">
        <f ca="1">BJ5/(BJ5+BK5)</f>
        <v>0.32142857142857145</v>
      </c>
      <c r="BM5" s="25">
        <f ca="1">BK5/(BJ5+BK5)</f>
        <v>0.6785714285714286</v>
      </c>
    </row>
    <row r="6" spans="1:65" ht="14" x14ac:dyDescent="0.15">
      <c r="A6">
        <v>7</v>
      </c>
      <c r="B6">
        <f t="shared" ref="B6:B58" si="2">A7-2</f>
        <v>9</v>
      </c>
      <c r="C6" t="str" cm="1">
        <f t="array" aca="1" ref="C6" ca="1">INDIRECT("RawData!A" &amp; A6)</f>
        <v>https://www.apcl.org.pt/</v>
      </c>
      <c r="D6">
        <f t="shared" ref="D6:D58" si="3">B6-A6+1</f>
        <v>3</v>
      </c>
      <c r="E6" s="5" t="str">
        <f ca="1">IF(COUNTIF(INDIRECT("RawData!"&amp;E$3&amp;$A6):INDIRECT("RawData!"&amp;E$3&amp;$B6),"F")&gt;0,"F","P")</f>
        <v>F</v>
      </c>
      <c r="F6" s="5" t="str">
        <f ca="1">IF(COUNTIF(INDIRECT("RawData!"&amp;F$3&amp;$A6):INDIRECT("RawData!"&amp;F$3&amp;$B6),"F")&gt;0,"F","P")</f>
        <v>P</v>
      </c>
      <c r="G6" s="5" t="str">
        <f ca="1">IF(COUNTIF(INDIRECT("RawData!"&amp;G$3&amp;$A6):INDIRECT("RawData!"&amp;G$3&amp;$B6),"F")&gt;0,"F","P")</f>
        <v>P</v>
      </c>
      <c r="H6" s="5" t="str">
        <f ca="1">IF(COUNTIF(INDIRECT("RawData!"&amp;H$3&amp;$A6):INDIRECT("RawData!"&amp;H$3&amp;$B6),"F")&gt;0,"F","P")</f>
        <v>P</v>
      </c>
      <c r="I6" s="5" t="str">
        <f ca="1">IF(COUNTIF(INDIRECT("RawData!"&amp;I$3&amp;$A6):INDIRECT("RawData!"&amp;I$3&amp;$B6),"F")&gt;0,"F","P")</f>
        <v>P</v>
      </c>
      <c r="J6" s="5" t="str">
        <f ca="1">IF(COUNTIF(INDIRECT("RawData!"&amp;J$3&amp;$A6):INDIRECT("RawData!"&amp;J$3&amp;$B6),"F")&gt;0,"F","P")</f>
        <v>P</v>
      </c>
      <c r="K6" s="5" t="str">
        <f ca="1">IF(COUNTIF(INDIRECT("RawData!"&amp;K$3&amp;$A6):INDIRECT("RawData!"&amp;K$3&amp;$B6),"F")&gt;0,"F","P")</f>
        <v>F</v>
      </c>
      <c r="L6" s="5" t="str">
        <f ca="1">IF(COUNTIF(INDIRECT("RawData!"&amp;L$3&amp;$A6):INDIRECT("RawData!"&amp;L$3&amp;$B6),"F")&gt;0,"F","P")</f>
        <v>F</v>
      </c>
      <c r="M6" s="5" t="str">
        <f ca="1">IF(COUNTIF(INDIRECT("RawData!"&amp;M$3&amp;$A6):INDIRECT("RawData!"&amp;M$3&amp;$B6),"F")&gt;0,"F","P")</f>
        <v>P</v>
      </c>
      <c r="N6" s="5" t="str">
        <f ca="1">IF(COUNTIF(INDIRECT("RawData!"&amp;N$3&amp;$A6):INDIRECT("RawData!"&amp;N$3&amp;$B6),"F")&gt;0,"F","P")</f>
        <v>P</v>
      </c>
      <c r="O6" s="5" t="str">
        <f ca="1">IF(COUNTIF(INDIRECT("RawData!"&amp;O$3&amp;$A6):INDIRECT("RawData!"&amp;O$3&amp;$B6),"F")&gt;0,"F","P")</f>
        <v>P</v>
      </c>
      <c r="P6" s="5" t="str">
        <f ca="1">IF(COUNTIF(INDIRECT("RawData!"&amp;P$3&amp;$A6):INDIRECT("RawData!"&amp;P$3&amp;$B6),"F")&gt;0,"F","P")</f>
        <v>P</v>
      </c>
      <c r="Q6" s="5" t="str">
        <f ca="1">IF(COUNTIF(INDIRECT("RawData!"&amp;Q$3&amp;$A6):INDIRECT("RawData!"&amp;Q$3&amp;$B6),"F")&gt;0,"F","P")</f>
        <v>P</v>
      </c>
      <c r="R6" s="5" t="str">
        <f ca="1">IF(COUNTIF(INDIRECT("RawData!"&amp;R$3&amp;$A6):INDIRECT("RawData!"&amp;R$3&amp;$B6),"F")&gt;0,"F","P")</f>
        <v>F</v>
      </c>
      <c r="S6" s="5" t="str">
        <f ca="1">IF(COUNTIF(INDIRECT("RawData!"&amp;S$3&amp;$A6):INDIRECT("RawData!"&amp;S$3&amp;$B6),"F")&gt;0,"F","P")</f>
        <v>F</v>
      </c>
      <c r="T6" s="5" t="str">
        <f ca="1">IF(COUNTIF(INDIRECT("RawData!"&amp;T$3&amp;$A6):INDIRECT("RawData!"&amp;T$3&amp;$B6),"F")&gt;0,"F","P")</f>
        <v>F</v>
      </c>
      <c r="U6" s="5" t="str">
        <f ca="1">IF(COUNTIF(INDIRECT("RawData!"&amp;U$3&amp;$A6):INDIRECT("RawData!"&amp;U$3&amp;$B6),"F")&gt;0,"F","P")</f>
        <v>P</v>
      </c>
      <c r="V6" s="5" t="str">
        <f ca="1">IF(COUNTIF(INDIRECT("RawData!"&amp;V$3&amp;$A6):INDIRECT("RawData!"&amp;V$3&amp;$B6),"F")&gt;0,"F","P")</f>
        <v>P</v>
      </c>
      <c r="W6" s="5" t="str">
        <f ca="1">IF(COUNTIF(INDIRECT("RawData!"&amp;W$3&amp;$A6):INDIRECT("RawData!"&amp;W$3&amp;$B6),"F")&gt;0,"F","P")</f>
        <v>P</v>
      </c>
      <c r="X6" s="5" t="str">
        <f ca="1">IF(COUNTIF(INDIRECT("RawData!"&amp;X$3&amp;$A6):INDIRECT("RawData!"&amp;X$3&amp;$B6),"F")&gt;0,"F","P")</f>
        <v>P</v>
      </c>
      <c r="Y6" s="5" t="str">
        <f ca="1">IF(COUNTIF(INDIRECT("RawData!"&amp;Y$3&amp;$A6):INDIRECT("RawData!"&amp;Y$3&amp;$B6),"F")&gt;0,"F","P")</f>
        <v>P</v>
      </c>
      <c r="Z6" s="5" t="str">
        <f ca="1">IF(COUNTIF(INDIRECT("RawData!"&amp;Z$3&amp;$A6):INDIRECT("RawData!"&amp;Z$3&amp;$B6),"F")&gt;0,"F","P")</f>
        <v>P</v>
      </c>
      <c r="AA6" s="5" t="str">
        <f ca="1">IF(COUNTIF(INDIRECT("RawData!"&amp;AA$3&amp;$A6):INDIRECT("RawData!"&amp;AA$3&amp;$B6),"F")&gt;0,"F","P")</f>
        <v>P</v>
      </c>
      <c r="AB6" s="5" t="str">
        <f ca="1">IF(COUNTIF(INDIRECT("RawData!"&amp;AB$3&amp;$A6):INDIRECT("RawData!"&amp;AB$3&amp;$B6),"F")&gt;0,"F","P")</f>
        <v>P</v>
      </c>
      <c r="AC6" s="5" t="str">
        <f ca="1">IF(COUNTIF(INDIRECT("RawData!"&amp;AC$3&amp;$A6):INDIRECT("RawData!"&amp;AC$3&amp;$B6),"F")&gt;0,"F","P")</f>
        <v>P</v>
      </c>
      <c r="AD6" s="5" t="str">
        <f ca="1">IF(COUNTIF(INDIRECT("RawData!"&amp;AD$3&amp;$A6):INDIRECT("RawData!"&amp;AD$3&amp;$B6),"F")&gt;0,"F","P")</f>
        <v>P</v>
      </c>
      <c r="AE6" s="5" t="str">
        <f ca="1">IF(COUNTIF(INDIRECT("RawData!"&amp;AE$3&amp;$A6):INDIRECT("RawData!"&amp;AE$3&amp;$B6),"F")&gt;0,"F","P")</f>
        <v>P</v>
      </c>
      <c r="AF6" s="5" t="str">
        <f ca="1">IF(COUNTIF(INDIRECT("RawData!"&amp;AF$3&amp;$A6):INDIRECT("RawData!"&amp;AF$3&amp;$B6),"F")&gt;0,"F","P")</f>
        <v>P</v>
      </c>
      <c r="AG6" s="5" t="str">
        <f ca="1">IF(COUNTIF(INDIRECT("RawData!"&amp;AG$3&amp;$A6):INDIRECT("RawData!"&amp;AG$3&amp;$B6),"F")&gt;0,"F","P")</f>
        <v>F</v>
      </c>
      <c r="AH6" s="5" t="str">
        <f ca="1">IF(COUNTIF(INDIRECT("RawData!"&amp;AH$3&amp;$A6):INDIRECT("RawData!"&amp;AH$3&amp;$B6),"F")&gt;0,"F","P")</f>
        <v>F</v>
      </c>
      <c r="AI6" s="5" t="str">
        <f ca="1">IF(COUNTIF(INDIRECT("RawData!"&amp;AI$3&amp;$A6):INDIRECT("RawData!"&amp;AI$3&amp;$B6),"F")&gt;0,"F","P")</f>
        <v>P</v>
      </c>
      <c r="AJ6" s="5" t="str">
        <f ca="1">IF(COUNTIF(INDIRECT("RawData!"&amp;AJ$3&amp;$A6):INDIRECT("RawData!"&amp;AJ$3&amp;$B6),"F")&gt;0,"F","P")</f>
        <v>F</v>
      </c>
      <c r="AK6" s="5" t="str">
        <f ca="1">IF(COUNTIF(INDIRECT("RawData!"&amp;AK$3&amp;$A6):INDIRECT("RawData!"&amp;AK$3&amp;$B6),"F")&gt;0,"F","P")</f>
        <v>F</v>
      </c>
      <c r="AL6" s="5" t="str">
        <f ca="1">IF(COUNTIF(INDIRECT("RawData!"&amp;AL$3&amp;$A6):INDIRECT("RawData!"&amp;AL$3&amp;$B6),"F")&gt;0,"F","P")</f>
        <v>P</v>
      </c>
      <c r="AM6" s="5" t="str">
        <f ca="1">IF(COUNTIF(INDIRECT("RawData!"&amp;AM$3&amp;$A6):INDIRECT("RawData!"&amp;AM$3&amp;$B6),"F")&gt;0,"F","P")</f>
        <v>P</v>
      </c>
      <c r="AN6" s="5" t="str">
        <f ca="1">IF(COUNTIF(INDIRECT("RawData!"&amp;AN$3&amp;$A6):INDIRECT("RawData!"&amp;AN$3&amp;$B6),"F")&gt;0,"F","P")</f>
        <v>P</v>
      </c>
      <c r="AO6" s="5" t="str">
        <f ca="1">IF(COUNTIF(INDIRECT("RawData!"&amp;AO$3&amp;$A6):INDIRECT("RawData!"&amp;AO$3&amp;$B6),"F")&gt;0,"F","P")</f>
        <v>F</v>
      </c>
      <c r="AP6" s="5" t="str">
        <f ca="1">IF(COUNTIF(INDIRECT("RawData!"&amp;AP$3&amp;$A6):INDIRECT("RawData!"&amp;AP$3&amp;$B6),"F")&gt;0,"F","P")</f>
        <v>P</v>
      </c>
      <c r="AQ6" s="5" t="str">
        <f ca="1">IF(COUNTIF(INDIRECT("RawData!"&amp;AQ$3&amp;$A6):INDIRECT("RawData!"&amp;AQ$3&amp;$B6),"F")&gt;0,"F","P")</f>
        <v>P</v>
      </c>
      <c r="AR6" s="5" t="str">
        <f ca="1">IF(COUNTIF(INDIRECT("RawData!"&amp;AR$3&amp;$A6):INDIRECT("RawData!"&amp;AR$3&amp;$B6),"F")&gt;0,"F","P")</f>
        <v>P</v>
      </c>
      <c r="AS6" s="5" t="str">
        <f ca="1">IF(COUNTIF(INDIRECT("RawData!"&amp;AS$3&amp;$A6):INDIRECT("RawData!"&amp;AS$3&amp;$B6),"F")&gt;0,"F","P")</f>
        <v>P</v>
      </c>
      <c r="AT6" s="5" t="str">
        <f ca="1">IF(COUNTIF(INDIRECT("RawData!"&amp;AT$3&amp;$A6):INDIRECT("RawData!"&amp;AT$3&amp;$B6),"F")&gt;0,"F","P")</f>
        <v>P</v>
      </c>
      <c r="AU6" s="5" t="str">
        <f ca="1">IF(COUNTIF(INDIRECT("RawData!"&amp;AU$3&amp;$A6):INDIRECT("RawData!"&amp;AU$3&amp;$B6),"F")&gt;0,"F","P")</f>
        <v>P</v>
      </c>
      <c r="AV6" s="5" t="str">
        <f ca="1">IF(COUNTIF(INDIRECT("RawData!"&amp;AV$3&amp;$A6):INDIRECT("RawData!"&amp;AV$3&amp;$B6),"F")&gt;0,"F","P")</f>
        <v>P</v>
      </c>
      <c r="AW6" s="5" t="str">
        <f ca="1">IF(COUNTIF(INDIRECT("RawData!"&amp;AW$3&amp;$A6):INDIRECT("RawData!"&amp;AW$3&amp;$B6),"F")&gt;0,"F","P")</f>
        <v>P</v>
      </c>
      <c r="AX6" s="5" t="str">
        <f ca="1">IF(COUNTIF(INDIRECT("RawData!"&amp;AX$3&amp;$A6):INDIRECT("RawData!"&amp;AX$3&amp;$B6),"F")&gt;0,"F","P")</f>
        <v>P</v>
      </c>
      <c r="AY6" s="5" t="str">
        <f ca="1">IF(COUNTIF(INDIRECT("RawData!"&amp;AY$3&amp;$A6):INDIRECT("RawData!"&amp;AY$3&amp;$B6),"F")&gt;0,"F","P")</f>
        <v>P</v>
      </c>
      <c r="AZ6" s="5" t="str">
        <f ca="1">IF(COUNTIF(INDIRECT("RawData!"&amp;AZ$3&amp;$A6):INDIRECT("RawData!"&amp;AZ$3&amp;$B6),"F")&gt;0,"F","P")</f>
        <v>P</v>
      </c>
      <c r="BA6" s="5" t="str">
        <f ca="1">IF(COUNTIF(INDIRECT("RawData!"&amp;BA$3&amp;$A6):INDIRECT("RawData!"&amp;BA$3&amp;$B6),"F")&gt;0,"F","P")</f>
        <v>F</v>
      </c>
      <c r="BB6" s="5" t="str">
        <f ca="1">IF(COUNTIF(INDIRECT("RawData!"&amp;BB$3&amp;$A6):INDIRECT("RawData!"&amp;BB$3&amp;$B6),"F")&gt;0,"F","P")</f>
        <v>P</v>
      </c>
      <c r="BC6" s="5" t="str">
        <f ca="1">IF(COUNTIF(INDIRECT("RawData!"&amp;BC$3&amp;$A6):INDIRECT("RawData!"&amp;BC$3&amp;$B6),"F")&gt;0,"F","P")</f>
        <v>P</v>
      </c>
      <c r="BD6" s="5" t="str">
        <f ca="1">IF(COUNTIF(INDIRECT("RawData!"&amp;BD$3&amp;$A6):INDIRECT("RawData!"&amp;BD$3&amp;$B6),"F")&gt;0,"F","P")</f>
        <v>P</v>
      </c>
      <c r="BE6" s="5" t="str">
        <f ca="1">IF(COUNTIF(INDIRECT("RawData!"&amp;BE$3&amp;$A6):INDIRECT("RawData!"&amp;BE$3&amp;$B6),"F")&gt;0,"F","P")</f>
        <v>P</v>
      </c>
      <c r="BF6" s="5" t="str">
        <f ca="1">IF(COUNTIF(INDIRECT("RawData!"&amp;BF$3&amp;$A6):INDIRECT("RawData!"&amp;BF$3&amp;$B6),"F")&gt;0,"F","P")</f>
        <v>F</v>
      </c>
      <c r="BG6" s="5" t="str">
        <f ca="1">IF(COUNTIF(INDIRECT("RawData!"&amp;BG$3&amp;$A6):INDIRECT("RawData!"&amp;BG$3&amp;$B6),"F")&gt;0,"F","P")</f>
        <v>F</v>
      </c>
      <c r="BH6" s="5" t="str">
        <f ca="1">IF(COUNTIF(INDIRECT("RawData!"&amp;BH$3&amp;$A6):INDIRECT("RawData!"&amp;BH$3&amp;$B6),"F")&gt;0,"F","P")</f>
        <v>P</v>
      </c>
      <c r="BJ6">
        <f t="shared" ref="BJ6:BJ58" ca="1" si="4">COUNTIF(E6:BH6,$BJ$4)</f>
        <v>14</v>
      </c>
      <c r="BK6">
        <f t="shared" ref="BK6:BK58" ca="1" si="5">COUNTIF(E6:BH6,$BK$4)</f>
        <v>42</v>
      </c>
      <c r="BL6" s="25">
        <f t="shared" ref="BL6:BL58" ca="1" si="6">BJ6/(BJ6+BK6)</f>
        <v>0.25</v>
      </c>
      <c r="BM6" s="25">
        <f t="shared" ref="BM6:BM58" ca="1" si="7">BK6/(BJ6+BK6)</f>
        <v>0.75</v>
      </c>
    </row>
    <row r="7" spans="1:65" ht="14" x14ac:dyDescent="0.15">
      <c r="A7">
        <v>11</v>
      </c>
      <c r="B7">
        <f t="shared" si="2"/>
        <v>17</v>
      </c>
      <c r="C7" t="str" cm="1">
        <f t="array" aca="1" ref="C7" ca="1">INDIRECT("RawData!A" &amp; A7)</f>
        <v>https://www.amt-autoridade.pt</v>
      </c>
      <c r="D7">
        <f t="shared" si="3"/>
        <v>7</v>
      </c>
      <c r="E7" s="5" t="str">
        <f ca="1">IF(COUNTIF(INDIRECT("RawData!"&amp;E$3&amp;$A7):INDIRECT("RawData!"&amp;E$3&amp;$B7),"F")&gt;0,"F","P")</f>
        <v>F</v>
      </c>
      <c r="F7" s="5" t="str">
        <f ca="1">IF(COUNTIF(INDIRECT("RawData!"&amp;F$3&amp;$A7):INDIRECT("RawData!"&amp;F$3&amp;$B7),"F")&gt;0,"F","P")</f>
        <v>P</v>
      </c>
      <c r="G7" s="5" t="str">
        <f ca="1">IF(COUNTIF(INDIRECT("RawData!"&amp;G$3&amp;$A7):INDIRECT("RawData!"&amp;G$3&amp;$B7),"F")&gt;0,"F","P")</f>
        <v>F</v>
      </c>
      <c r="H7" s="5" t="str">
        <f ca="1">IF(COUNTIF(INDIRECT("RawData!"&amp;H$3&amp;$A7):INDIRECT("RawData!"&amp;H$3&amp;$B7),"F")&gt;0,"F","P")</f>
        <v>F</v>
      </c>
      <c r="I7" s="5" t="str">
        <f ca="1">IF(COUNTIF(INDIRECT("RawData!"&amp;I$3&amp;$A7):INDIRECT("RawData!"&amp;I$3&amp;$B7),"F")&gt;0,"F","P")</f>
        <v>P</v>
      </c>
      <c r="J7" s="5" t="str">
        <f ca="1">IF(COUNTIF(INDIRECT("RawData!"&amp;J$3&amp;$A7):INDIRECT("RawData!"&amp;J$3&amp;$B7),"F")&gt;0,"F","P")</f>
        <v>F</v>
      </c>
      <c r="K7" s="5" t="str">
        <f ca="1">IF(COUNTIF(INDIRECT("RawData!"&amp;K$3&amp;$A7):INDIRECT("RawData!"&amp;K$3&amp;$B7),"F")&gt;0,"F","P")</f>
        <v>F</v>
      </c>
      <c r="L7" s="5" t="str">
        <f ca="1">IF(COUNTIF(INDIRECT("RawData!"&amp;L$3&amp;$A7):INDIRECT("RawData!"&amp;L$3&amp;$B7),"F")&gt;0,"F","P")</f>
        <v>F</v>
      </c>
      <c r="M7" s="5" t="str">
        <f ca="1">IF(COUNTIF(INDIRECT("RawData!"&amp;M$3&amp;$A7):INDIRECT("RawData!"&amp;M$3&amp;$B7),"F")&gt;0,"F","P")</f>
        <v>P</v>
      </c>
      <c r="N7" s="5" t="str">
        <f ca="1">IF(COUNTIF(INDIRECT("RawData!"&amp;N$3&amp;$A7):INDIRECT("RawData!"&amp;N$3&amp;$B7),"F")&gt;0,"F","P")</f>
        <v>P</v>
      </c>
      <c r="O7" s="5" t="str">
        <f ca="1">IF(COUNTIF(INDIRECT("RawData!"&amp;O$3&amp;$A7):INDIRECT("RawData!"&amp;O$3&amp;$B7),"F")&gt;0,"F","P")</f>
        <v>P</v>
      </c>
      <c r="P7" s="5" t="str">
        <f ca="1">IF(COUNTIF(INDIRECT("RawData!"&amp;P$3&amp;$A7):INDIRECT("RawData!"&amp;P$3&amp;$B7),"F")&gt;0,"F","P")</f>
        <v>P</v>
      </c>
      <c r="Q7" s="5" t="str">
        <f ca="1">IF(COUNTIF(INDIRECT("RawData!"&amp;Q$3&amp;$A7):INDIRECT("RawData!"&amp;Q$3&amp;$B7),"F")&gt;0,"F","P")</f>
        <v>P</v>
      </c>
      <c r="R7" s="5" t="str">
        <f ca="1">IF(COUNTIF(INDIRECT("RawData!"&amp;R$3&amp;$A7):INDIRECT("RawData!"&amp;R$3&amp;$B7),"F")&gt;0,"F","P")</f>
        <v>F</v>
      </c>
      <c r="S7" s="5" t="str">
        <f ca="1">IF(COUNTIF(INDIRECT("RawData!"&amp;S$3&amp;$A7):INDIRECT("RawData!"&amp;S$3&amp;$B7),"F")&gt;0,"F","P")</f>
        <v>F</v>
      </c>
      <c r="T7" s="5" t="str">
        <f ca="1">IF(COUNTIF(INDIRECT("RawData!"&amp;T$3&amp;$A7):INDIRECT("RawData!"&amp;T$3&amp;$B7),"F")&gt;0,"F","P")</f>
        <v>F</v>
      </c>
      <c r="U7" s="5" t="str">
        <f ca="1">IF(COUNTIF(INDIRECT("RawData!"&amp;U$3&amp;$A7):INDIRECT("RawData!"&amp;U$3&amp;$B7),"F")&gt;0,"F","P")</f>
        <v>P</v>
      </c>
      <c r="V7" s="5" t="str">
        <f ca="1">IF(COUNTIF(INDIRECT("RawData!"&amp;V$3&amp;$A7):INDIRECT("RawData!"&amp;V$3&amp;$B7),"F")&gt;0,"F","P")</f>
        <v>P</v>
      </c>
      <c r="W7" s="5" t="str">
        <f ca="1">IF(COUNTIF(INDIRECT("RawData!"&amp;W$3&amp;$A7):INDIRECT("RawData!"&amp;W$3&amp;$B7),"F")&gt;0,"F","P")</f>
        <v>P</v>
      </c>
      <c r="X7" s="5" t="str">
        <f ca="1">IF(COUNTIF(INDIRECT("RawData!"&amp;X$3&amp;$A7):INDIRECT("RawData!"&amp;X$3&amp;$B7),"F")&gt;0,"F","P")</f>
        <v>P</v>
      </c>
      <c r="Y7" s="5" t="str">
        <f ca="1">IF(COUNTIF(INDIRECT("RawData!"&amp;Y$3&amp;$A7):INDIRECT("RawData!"&amp;Y$3&amp;$B7),"F")&gt;0,"F","P")</f>
        <v>F</v>
      </c>
      <c r="Z7" s="5" t="str">
        <f ca="1">IF(COUNTIF(INDIRECT("RawData!"&amp;Z$3&amp;$A7):INDIRECT("RawData!"&amp;Z$3&amp;$B7),"F")&gt;0,"F","P")</f>
        <v>F</v>
      </c>
      <c r="AA7" s="5" t="str">
        <f ca="1">IF(COUNTIF(INDIRECT("RawData!"&amp;AA$3&amp;$A7):INDIRECT("RawData!"&amp;AA$3&amp;$B7),"F")&gt;0,"F","P")</f>
        <v>P</v>
      </c>
      <c r="AB7" s="5" t="str">
        <f ca="1">IF(COUNTIF(INDIRECT("RawData!"&amp;AB$3&amp;$A7):INDIRECT("RawData!"&amp;AB$3&amp;$B7),"F")&gt;0,"F","P")</f>
        <v>P</v>
      </c>
      <c r="AC7" s="5" t="str">
        <f ca="1">IF(COUNTIF(INDIRECT("RawData!"&amp;AC$3&amp;$A7):INDIRECT("RawData!"&amp;AC$3&amp;$B7),"F")&gt;0,"F","P")</f>
        <v>P</v>
      </c>
      <c r="AD7" s="5" t="str">
        <f ca="1">IF(COUNTIF(INDIRECT("RawData!"&amp;AD$3&amp;$A7):INDIRECT("RawData!"&amp;AD$3&amp;$B7),"F")&gt;0,"F","P")</f>
        <v>P</v>
      </c>
      <c r="AE7" s="5" t="str">
        <f ca="1">IF(COUNTIF(INDIRECT("RawData!"&amp;AE$3&amp;$A7):INDIRECT("RawData!"&amp;AE$3&amp;$B7),"F")&gt;0,"F","P")</f>
        <v>P</v>
      </c>
      <c r="AF7" s="5" t="str">
        <f ca="1">IF(COUNTIF(INDIRECT("RawData!"&amp;AF$3&amp;$A7):INDIRECT("RawData!"&amp;AF$3&amp;$B7),"F")&gt;0,"F","P")</f>
        <v>F</v>
      </c>
      <c r="AG7" s="5" t="str">
        <f ca="1">IF(COUNTIF(INDIRECT("RawData!"&amp;AG$3&amp;$A7):INDIRECT("RawData!"&amp;AG$3&amp;$B7),"F")&gt;0,"F","P")</f>
        <v>F</v>
      </c>
      <c r="AH7" s="5" t="str">
        <f ca="1">IF(COUNTIF(INDIRECT("RawData!"&amp;AH$3&amp;$A7):INDIRECT("RawData!"&amp;AH$3&amp;$B7),"F")&gt;0,"F","P")</f>
        <v>F</v>
      </c>
      <c r="AI7" s="5" t="str">
        <f ca="1">IF(COUNTIF(INDIRECT("RawData!"&amp;AI$3&amp;$A7):INDIRECT("RawData!"&amp;AI$3&amp;$B7),"F")&gt;0,"F","P")</f>
        <v>P</v>
      </c>
      <c r="AJ7" s="5" t="str">
        <f ca="1">IF(COUNTIF(INDIRECT("RawData!"&amp;AJ$3&amp;$A7):INDIRECT("RawData!"&amp;AJ$3&amp;$B7),"F")&gt;0,"F","P")</f>
        <v>F</v>
      </c>
      <c r="AK7" s="5" t="str">
        <f ca="1">IF(COUNTIF(INDIRECT("RawData!"&amp;AK$3&amp;$A7):INDIRECT("RawData!"&amp;AK$3&amp;$B7),"F")&gt;0,"F","P")</f>
        <v>F</v>
      </c>
      <c r="AL7" s="5" t="str">
        <f ca="1">IF(COUNTIF(INDIRECT("RawData!"&amp;AL$3&amp;$A7):INDIRECT("RawData!"&amp;AL$3&amp;$B7),"F")&gt;0,"F","P")</f>
        <v>P</v>
      </c>
      <c r="AM7" s="5" t="str">
        <f ca="1">IF(COUNTIF(INDIRECT("RawData!"&amp;AM$3&amp;$A7):INDIRECT("RawData!"&amp;AM$3&amp;$B7),"F")&gt;0,"F","P")</f>
        <v>P</v>
      </c>
      <c r="AN7" s="5" t="str">
        <f ca="1">IF(COUNTIF(INDIRECT("RawData!"&amp;AN$3&amp;$A7):INDIRECT("RawData!"&amp;AN$3&amp;$B7),"F")&gt;0,"F","P")</f>
        <v>P</v>
      </c>
      <c r="AO7" s="5" t="str">
        <f ca="1">IF(COUNTIF(INDIRECT("RawData!"&amp;AO$3&amp;$A7):INDIRECT("RawData!"&amp;AO$3&amp;$B7),"F")&gt;0,"F","P")</f>
        <v>F</v>
      </c>
      <c r="AP7" s="5" t="str">
        <f ca="1">IF(COUNTIF(INDIRECT("RawData!"&amp;AP$3&amp;$A7):INDIRECT("RawData!"&amp;AP$3&amp;$B7),"F")&gt;0,"F","P")</f>
        <v>P</v>
      </c>
      <c r="AQ7" s="5" t="str">
        <f ca="1">IF(COUNTIF(INDIRECT("RawData!"&amp;AQ$3&amp;$A7):INDIRECT("RawData!"&amp;AQ$3&amp;$B7),"F")&gt;0,"F","P")</f>
        <v>P</v>
      </c>
      <c r="AR7" s="5" t="str">
        <f ca="1">IF(COUNTIF(INDIRECT("RawData!"&amp;AR$3&amp;$A7):INDIRECT("RawData!"&amp;AR$3&amp;$B7),"F")&gt;0,"F","P")</f>
        <v>F</v>
      </c>
      <c r="AS7" s="5" t="str">
        <f ca="1">IF(COUNTIF(INDIRECT("RawData!"&amp;AS$3&amp;$A7):INDIRECT("RawData!"&amp;AS$3&amp;$B7),"F")&gt;0,"F","P")</f>
        <v>P</v>
      </c>
      <c r="AT7" s="5" t="str">
        <f ca="1">IF(COUNTIF(INDIRECT("RawData!"&amp;AT$3&amp;$A7):INDIRECT("RawData!"&amp;AT$3&amp;$B7),"F")&gt;0,"F","P")</f>
        <v>F</v>
      </c>
      <c r="AU7" s="5" t="str">
        <f ca="1">IF(COUNTIF(INDIRECT("RawData!"&amp;AU$3&amp;$A7):INDIRECT("RawData!"&amp;AU$3&amp;$B7),"F")&gt;0,"F","P")</f>
        <v>P</v>
      </c>
      <c r="AV7" s="5" t="str">
        <f ca="1">IF(COUNTIF(INDIRECT("RawData!"&amp;AV$3&amp;$A7):INDIRECT("RawData!"&amp;AV$3&amp;$B7),"F")&gt;0,"F","P")</f>
        <v>P</v>
      </c>
      <c r="AW7" s="5" t="str">
        <f ca="1">IF(COUNTIF(INDIRECT("RawData!"&amp;AW$3&amp;$A7):INDIRECT("RawData!"&amp;AW$3&amp;$B7),"F")&gt;0,"F","P")</f>
        <v>P</v>
      </c>
      <c r="AX7" s="5" t="str">
        <f ca="1">IF(COUNTIF(INDIRECT("RawData!"&amp;AX$3&amp;$A7):INDIRECT("RawData!"&amp;AX$3&amp;$B7),"F")&gt;0,"F","P")</f>
        <v>P</v>
      </c>
      <c r="AY7" s="5" t="str">
        <f ca="1">IF(COUNTIF(INDIRECT("RawData!"&amp;AY$3&amp;$A7):INDIRECT("RawData!"&amp;AY$3&amp;$B7),"F")&gt;0,"F","P")</f>
        <v>P</v>
      </c>
      <c r="AZ7" s="5" t="str">
        <f ca="1">IF(COUNTIF(INDIRECT("RawData!"&amp;AZ$3&amp;$A7):INDIRECT("RawData!"&amp;AZ$3&amp;$B7),"F")&gt;0,"F","P")</f>
        <v>P</v>
      </c>
      <c r="BA7" s="5" t="str">
        <f ca="1">IF(COUNTIF(INDIRECT("RawData!"&amp;BA$3&amp;$A7):INDIRECT("RawData!"&amp;BA$3&amp;$B7),"F")&gt;0,"F","P")</f>
        <v>F</v>
      </c>
      <c r="BB7" s="5" t="str">
        <f ca="1">IF(COUNTIF(INDIRECT("RawData!"&amp;BB$3&amp;$A7):INDIRECT("RawData!"&amp;BB$3&amp;$B7),"F")&gt;0,"F","P")</f>
        <v>P</v>
      </c>
      <c r="BC7" s="5" t="str">
        <f ca="1">IF(COUNTIF(INDIRECT("RawData!"&amp;BC$3&amp;$A7):INDIRECT("RawData!"&amp;BC$3&amp;$B7),"F")&gt;0,"F","P")</f>
        <v>P</v>
      </c>
      <c r="BD7" s="5" t="str">
        <f ca="1">IF(COUNTIF(INDIRECT("RawData!"&amp;BD$3&amp;$A7):INDIRECT("RawData!"&amp;BD$3&amp;$B7),"F")&gt;0,"F","P")</f>
        <v>P</v>
      </c>
      <c r="BE7" s="5" t="str">
        <f ca="1">IF(COUNTIF(INDIRECT("RawData!"&amp;BE$3&amp;$A7):INDIRECT("RawData!"&amp;BE$3&amp;$B7),"F")&gt;0,"F","P")</f>
        <v>P</v>
      </c>
      <c r="BF7" s="5" t="str">
        <f ca="1">IF(COUNTIF(INDIRECT("RawData!"&amp;BF$3&amp;$A7):INDIRECT("RawData!"&amp;BF$3&amp;$B7),"F")&gt;0,"F","P")</f>
        <v>F</v>
      </c>
      <c r="BG7" s="5" t="str">
        <f ca="1">IF(COUNTIF(INDIRECT("RawData!"&amp;BG$3&amp;$A7):INDIRECT("RawData!"&amp;BG$3&amp;$B7),"F")&gt;0,"F","P")</f>
        <v>F</v>
      </c>
      <c r="BH7" s="5" t="str">
        <f ca="1">IF(COUNTIF(INDIRECT("RawData!"&amp;BH$3&amp;$A7):INDIRECT("RawData!"&amp;BH$3&amp;$B7),"F")&gt;0,"F","P")</f>
        <v>P</v>
      </c>
      <c r="BJ7">
        <f t="shared" ca="1" si="4"/>
        <v>22</v>
      </c>
      <c r="BK7">
        <f t="shared" ca="1" si="5"/>
        <v>34</v>
      </c>
      <c r="BL7" s="25">
        <f t="shared" ca="1" si="6"/>
        <v>0.39285714285714285</v>
      </c>
      <c r="BM7" s="25">
        <f t="shared" ca="1" si="7"/>
        <v>0.6071428571428571</v>
      </c>
    </row>
    <row r="8" spans="1:65" ht="14" x14ac:dyDescent="0.15">
      <c r="A8">
        <v>19</v>
      </c>
      <c r="B8">
        <f t="shared" si="2"/>
        <v>23</v>
      </c>
      <c r="C8" t="str" cm="1">
        <f t="array" aca="1" ref="C8" ca="1">INDIRECT("RawData!A" &amp; A8)</f>
        <v>https://www.chuc.min-saude.pt/</v>
      </c>
      <c r="D8">
        <f t="shared" si="3"/>
        <v>5</v>
      </c>
      <c r="E8" s="5" t="str">
        <f ca="1">IF(COUNTIF(INDIRECT("RawData!"&amp;E$3&amp;$A8):INDIRECT("RawData!"&amp;E$3&amp;$B8),"F")&gt;0,"F","P")</f>
        <v>F</v>
      </c>
      <c r="F8" s="5" t="str">
        <f ca="1">IF(COUNTIF(INDIRECT("RawData!"&amp;F$3&amp;$A8):INDIRECT("RawData!"&amp;F$3&amp;$B8),"F")&gt;0,"F","P")</f>
        <v>P</v>
      </c>
      <c r="G8" s="5" t="str">
        <f ca="1">IF(COUNTIF(INDIRECT("RawData!"&amp;G$3&amp;$A8):INDIRECT("RawData!"&amp;G$3&amp;$B8),"F")&gt;0,"F","P")</f>
        <v>F</v>
      </c>
      <c r="H8" s="5" t="str">
        <f ca="1">IF(COUNTIF(INDIRECT("RawData!"&amp;H$3&amp;$A8):INDIRECT("RawData!"&amp;H$3&amp;$B8),"F")&gt;0,"F","P")</f>
        <v>F</v>
      </c>
      <c r="I8" s="5" t="str">
        <f ca="1">IF(COUNTIF(INDIRECT("RawData!"&amp;I$3&amp;$A8):INDIRECT("RawData!"&amp;I$3&amp;$B8),"F")&gt;0,"F","P")</f>
        <v>P</v>
      </c>
      <c r="J8" s="5" t="str">
        <f ca="1">IF(COUNTIF(INDIRECT("RawData!"&amp;J$3&amp;$A8):INDIRECT("RawData!"&amp;J$3&amp;$B8),"F")&gt;0,"F","P")</f>
        <v>F</v>
      </c>
      <c r="K8" s="5" t="str">
        <f ca="1">IF(COUNTIF(INDIRECT("RawData!"&amp;K$3&amp;$A8):INDIRECT("RawData!"&amp;K$3&amp;$B8),"F")&gt;0,"F","P")</f>
        <v>F</v>
      </c>
      <c r="L8" s="5" t="str">
        <f ca="1">IF(COUNTIF(INDIRECT("RawData!"&amp;L$3&amp;$A8):INDIRECT("RawData!"&amp;L$3&amp;$B8),"F")&gt;0,"F","P")</f>
        <v>F</v>
      </c>
      <c r="M8" s="5" t="str">
        <f ca="1">IF(COUNTIF(INDIRECT("RawData!"&amp;M$3&amp;$A8):INDIRECT("RawData!"&amp;M$3&amp;$B8),"F")&gt;0,"F","P")</f>
        <v>P</v>
      </c>
      <c r="N8" s="5" t="str">
        <f ca="1">IF(COUNTIF(INDIRECT("RawData!"&amp;N$3&amp;$A8):INDIRECT("RawData!"&amp;N$3&amp;$B8),"F")&gt;0,"F","P")</f>
        <v>P</v>
      </c>
      <c r="O8" s="5" t="str">
        <f ca="1">IF(COUNTIF(INDIRECT("RawData!"&amp;O$3&amp;$A8):INDIRECT("RawData!"&amp;O$3&amp;$B8),"F")&gt;0,"F","P")</f>
        <v>P</v>
      </c>
      <c r="P8" s="5" t="str">
        <f ca="1">IF(COUNTIF(INDIRECT("RawData!"&amp;P$3&amp;$A8):INDIRECT("RawData!"&amp;P$3&amp;$B8),"F")&gt;0,"F","P")</f>
        <v>P</v>
      </c>
      <c r="Q8" s="5" t="str">
        <f ca="1">IF(COUNTIF(INDIRECT("RawData!"&amp;Q$3&amp;$A8):INDIRECT("RawData!"&amp;Q$3&amp;$B8),"F")&gt;0,"F","P")</f>
        <v>P</v>
      </c>
      <c r="R8" s="5" t="str">
        <f ca="1">IF(COUNTIF(INDIRECT("RawData!"&amp;R$3&amp;$A8):INDIRECT("RawData!"&amp;R$3&amp;$B8),"F")&gt;0,"F","P")</f>
        <v>F</v>
      </c>
      <c r="S8" s="5" t="str">
        <f ca="1">IF(COUNTIF(INDIRECT("RawData!"&amp;S$3&amp;$A8):INDIRECT("RawData!"&amp;S$3&amp;$B8),"F")&gt;0,"F","P")</f>
        <v>F</v>
      </c>
      <c r="T8" s="5" t="str">
        <f ca="1">IF(COUNTIF(INDIRECT("RawData!"&amp;T$3&amp;$A8):INDIRECT("RawData!"&amp;T$3&amp;$B8),"F")&gt;0,"F","P")</f>
        <v>F</v>
      </c>
      <c r="U8" s="5" t="str">
        <f ca="1">IF(COUNTIF(INDIRECT("RawData!"&amp;U$3&amp;$A8):INDIRECT("RawData!"&amp;U$3&amp;$B8),"F")&gt;0,"F","P")</f>
        <v>P</v>
      </c>
      <c r="V8" s="5" t="str">
        <f ca="1">IF(COUNTIF(INDIRECT("RawData!"&amp;V$3&amp;$A8):INDIRECT("RawData!"&amp;V$3&amp;$B8),"F")&gt;0,"F","P")</f>
        <v>P</v>
      </c>
      <c r="W8" s="5" t="str">
        <f ca="1">IF(COUNTIF(INDIRECT("RawData!"&amp;W$3&amp;$A8):INDIRECT("RawData!"&amp;W$3&amp;$B8),"F")&gt;0,"F","P")</f>
        <v>P</v>
      </c>
      <c r="X8" s="5" t="str">
        <f ca="1">IF(COUNTIF(INDIRECT("RawData!"&amp;X$3&amp;$A8):INDIRECT("RawData!"&amp;X$3&amp;$B8),"F")&gt;0,"F","P")</f>
        <v>P</v>
      </c>
      <c r="Y8" s="5" t="str">
        <f ca="1">IF(COUNTIF(INDIRECT("RawData!"&amp;Y$3&amp;$A8):INDIRECT("RawData!"&amp;Y$3&amp;$B8),"F")&gt;0,"F","P")</f>
        <v>F</v>
      </c>
      <c r="Z8" s="5" t="str">
        <f ca="1">IF(COUNTIF(INDIRECT("RawData!"&amp;Z$3&amp;$A8):INDIRECT("RawData!"&amp;Z$3&amp;$B8),"F")&gt;0,"F","P")</f>
        <v>F</v>
      </c>
      <c r="AA8" s="5" t="str">
        <f ca="1">IF(COUNTIF(INDIRECT("RawData!"&amp;AA$3&amp;$A8):INDIRECT("RawData!"&amp;AA$3&amp;$B8),"F")&gt;0,"F","P")</f>
        <v>P</v>
      </c>
      <c r="AB8" s="5" t="str">
        <f ca="1">IF(COUNTIF(INDIRECT("RawData!"&amp;AB$3&amp;$A8):INDIRECT("RawData!"&amp;AB$3&amp;$B8),"F")&gt;0,"F","P")</f>
        <v>P</v>
      </c>
      <c r="AC8" s="5" t="str">
        <f ca="1">IF(COUNTIF(INDIRECT("RawData!"&amp;AC$3&amp;$A8):INDIRECT("RawData!"&amp;AC$3&amp;$B8),"F")&gt;0,"F","P")</f>
        <v>P</v>
      </c>
      <c r="AD8" s="5" t="str">
        <f ca="1">IF(COUNTIF(INDIRECT("RawData!"&amp;AD$3&amp;$A8):INDIRECT("RawData!"&amp;AD$3&amp;$B8),"F")&gt;0,"F","P")</f>
        <v>P</v>
      </c>
      <c r="AE8" s="5" t="str">
        <f ca="1">IF(COUNTIF(INDIRECT("RawData!"&amp;AE$3&amp;$A8):INDIRECT("RawData!"&amp;AE$3&amp;$B8),"F")&gt;0,"F","P")</f>
        <v>F</v>
      </c>
      <c r="AF8" s="5" t="str">
        <f ca="1">IF(COUNTIF(INDIRECT("RawData!"&amp;AF$3&amp;$A8):INDIRECT("RawData!"&amp;AF$3&amp;$B8),"F")&gt;0,"F","P")</f>
        <v>P</v>
      </c>
      <c r="AG8" s="5" t="str">
        <f ca="1">IF(COUNTIF(INDIRECT("RawData!"&amp;AG$3&amp;$A8):INDIRECT("RawData!"&amp;AG$3&amp;$B8),"F")&gt;0,"F","P")</f>
        <v>F</v>
      </c>
      <c r="AH8" s="5" t="str">
        <f ca="1">IF(COUNTIF(INDIRECT("RawData!"&amp;AH$3&amp;$A8):INDIRECT("RawData!"&amp;AH$3&amp;$B8),"F")&gt;0,"F","P")</f>
        <v>F</v>
      </c>
      <c r="AI8" s="5" t="str">
        <f ca="1">IF(COUNTIF(INDIRECT("RawData!"&amp;AI$3&amp;$A8):INDIRECT("RawData!"&amp;AI$3&amp;$B8),"F")&gt;0,"F","P")</f>
        <v>P</v>
      </c>
      <c r="AJ8" s="5" t="str">
        <f ca="1">IF(COUNTIF(INDIRECT("RawData!"&amp;AJ$3&amp;$A8):INDIRECT("RawData!"&amp;AJ$3&amp;$B8),"F")&gt;0,"F","P")</f>
        <v>F</v>
      </c>
      <c r="AK8" s="5" t="str">
        <f ca="1">IF(COUNTIF(INDIRECT("RawData!"&amp;AK$3&amp;$A8):INDIRECT("RawData!"&amp;AK$3&amp;$B8),"F")&gt;0,"F","P")</f>
        <v>F</v>
      </c>
      <c r="AL8" s="5" t="str">
        <f ca="1">IF(COUNTIF(INDIRECT("RawData!"&amp;AL$3&amp;$A8):INDIRECT("RawData!"&amp;AL$3&amp;$B8),"F")&gt;0,"F","P")</f>
        <v>F</v>
      </c>
      <c r="AM8" s="5" t="str">
        <f ca="1">IF(COUNTIF(INDIRECT("RawData!"&amp;AM$3&amp;$A8):INDIRECT("RawData!"&amp;AM$3&amp;$B8),"F")&gt;0,"F","P")</f>
        <v>P</v>
      </c>
      <c r="AN8" s="5" t="str">
        <f ca="1">IF(COUNTIF(INDIRECT("RawData!"&amp;AN$3&amp;$A8):INDIRECT("RawData!"&amp;AN$3&amp;$B8),"F")&gt;0,"F","P")</f>
        <v>P</v>
      </c>
      <c r="AO8" s="5" t="str">
        <f ca="1">IF(COUNTIF(INDIRECT("RawData!"&amp;AO$3&amp;$A8):INDIRECT("RawData!"&amp;AO$3&amp;$B8),"F")&gt;0,"F","P")</f>
        <v>F</v>
      </c>
      <c r="AP8" s="5" t="str">
        <f ca="1">IF(COUNTIF(INDIRECT("RawData!"&amp;AP$3&amp;$A8):INDIRECT("RawData!"&amp;AP$3&amp;$B8),"F")&gt;0,"F","P")</f>
        <v>P</v>
      </c>
      <c r="AQ8" s="5" t="str">
        <f ca="1">IF(COUNTIF(INDIRECT("RawData!"&amp;AQ$3&amp;$A8):INDIRECT("RawData!"&amp;AQ$3&amp;$B8),"F")&gt;0,"F","P")</f>
        <v>P</v>
      </c>
      <c r="AR8" s="5" t="str">
        <f ca="1">IF(COUNTIF(INDIRECT("RawData!"&amp;AR$3&amp;$A8):INDIRECT("RawData!"&amp;AR$3&amp;$B8),"F")&gt;0,"F","P")</f>
        <v>F</v>
      </c>
      <c r="AS8" s="5" t="str">
        <f ca="1">IF(COUNTIF(INDIRECT("RawData!"&amp;AS$3&amp;$A8):INDIRECT("RawData!"&amp;AS$3&amp;$B8),"F")&gt;0,"F","P")</f>
        <v>P</v>
      </c>
      <c r="AT8" s="5" t="str">
        <f ca="1">IF(COUNTIF(INDIRECT("RawData!"&amp;AT$3&amp;$A8):INDIRECT("RawData!"&amp;AT$3&amp;$B8),"F")&gt;0,"F","P")</f>
        <v>F</v>
      </c>
      <c r="AU8" s="5" t="str">
        <f ca="1">IF(COUNTIF(INDIRECT("RawData!"&amp;AU$3&amp;$A8):INDIRECT("RawData!"&amp;AU$3&amp;$B8),"F")&gt;0,"F","P")</f>
        <v>P</v>
      </c>
      <c r="AV8" s="5" t="str">
        <f ca="1">IF(COUNTIF(INDIRECT("RawData!"&amp;AV$3&amp;$A8):INDIRECT("RawData!"&amp;AV$3&amp;$B8),"F")&gt;0,"F","P")</f>
        <v>P</v>
      </c>
      <c r="AW8" s="5" t="str">
        <f ca="1">IF(COUNTIF(INDIRECT("RawData!"&amp;AW$3&amp;$A8):INDIRECT("RawData!"&amp;AW$3&amp;$B8),"F")&gt;0,"F","P")</f>
        <v>P</v>
      </c>
      <c r="AX8" s="5" t="str">
        <f ca="1">IF(COUNTIF(INDIRECT("RawData!"&amp;AX$3&amp;$A8):INDIRECT("RawData!"&amp;AX$3&amp;$B8),"F")&gt;0,"F","P")</f>
        <v>P</v>
      </c>
      <c r="AY8" s="5" t="str">
        <f ca="1">IF(COUNTIF(INDIRECT("RawData!"&amp;AY$3&amp;$A8):INDIRECT("RawData!"&amp;AY$3&amp;$B8),"F")&gt;0,"F","P")</f>
        <v>P</v>
      </c>
      <c r="AZ8" s="5" t="str">
        <f ca="1">IF(COUNTIF(INDIRECT("RawData!"&amp;AZ$3&amp;$A8):INDIRECT("RawData!"&amp;AZ$3&amp;$B8),"F")&gt;0,"F","P")</f>
        <v>P</v>
      </c>
      <c r="BA8" s="5" t="str">
        <f ca="1">IF(COUNTIF(INDIRECT("RawData!"&amp;BA$3&amp;$A8):INDIRECT("RawData!"&amp;BA$3&amp;$B8),"F")&gt;0,"F","P")</f>
        <v>F</v>
      </c>
      <c r="BB8" s="5" t="str">
        <f ca="1">IF(COUNTIF(INDIRECT("RawData!"&amp;BB$3&amp;$A8):INDIRECT("RawData!"&amp;BB$3&amp;$B8),"F")&gt;0,"F","P")</f>
        <v>P</v>
      </c>
      <c r="BC8" s="5" t="str">
        <f ca="1">IF(COUNTIF(INDIRECT("RawData!"&amp;BC$3&amp;$A8):INDIRECT("RawData!"&amp;BC$3&amp;$B8),"F")&gt;0,"F","P")</f>
        <v>P</v>
      </c>
      <c r="BD8" s="5" t="str">
        <f ca="1">IF(COUNTIF(INDIRECT("RawData!"&amp;BD$3&amp;$A8):INDIRECT("RawData!"&amp;BD$3&amp;$B8),"F")&gt;0,"F","P")</f>
        <v>P</v>
      </c>
      <c r="BE8" s="5" t="str">
        <f ca="1">IF(COUNTIF(INDIRECT("RawData!"&amp;BE$3&amp;$A8):INDIRECT("RawData!"&amp;BE$3&amp;$B8),"F")&gt;0,"F","P")</f>
        <v>P</v>
      </c>
      <c r="BF8" s="5" t="str">
        <f ca="1">IF(COUNTIF(INDIRECT("RawData!"&amp;BF$3&amp;$A8):INDIRECT("RawData!"&amp;BF$3&amp;$B8),"F")&gt;0,"F","P")</f>
        <v>F</v>
      </c>
      <c r="BG8" s="5" t="str">
        <f ca="1">IF(COUNTIF(INDIRECT("RawData!"&amp;BG$3&amp;$A8):INDIRECT("RawData!"&amp;BG$3&amp;$B8),"F")&gt;0,"F","P")</f>
        <v>F</v>
      </c>
      <c r="BH8" s="5" t="str">
        <f ca="1">IF(COUNTIF(INDIRECT("RawData!"&amp;BH$3&amp;$A8):INDIRECT("RawData!"&amp;BH$3&amp;$B8),"F")&gt;0,"F","P")</f>
        <v>P</v>
      </c>
      <c r="BJ8">
        <f t="shared" ca="1" si="4"/>
        <v>23</v>
      </c>
      <c r="BK8">
        <f t="shared" ca="1" si="5"/>
        <v>33</v>
      </c>
      <c r="BL8" s="25">
        <f t="shared" ca="1" si="6"/>
        <v>0.4107142857142857</v>
      </c>
      <c r="BM8" s="25">
        <f t="shared" ca="1" si="7"/>
        <v>0.5892857142857143</v>
      </c>
    </row>
    <row r="9" spans="1:65" ht="14" x14ac:dyDescent="0.15">
      <c r="A9">
        <v>25</v>
      </c>
      <c r="B9">
        <f t="shared" si="2"/>
        <v>31</v>
      </c>
      <c r="C9" t="str" cm="1">
        <f t="array" aca="1" ref="C9" ca="1">INDIRECT("RawData!A" &amp; A9)</f>
        <v>https://www.mun-guarda.pt/</v>
      </c>
      <c r="D9">
        <f t="shared" si="3"/>
        <v>7</v>
      </c>
      <c r="E9" s="5" t="str">
        <f ca="1">IF(COUNTIF(INDIRECT("RawData!"&amp;E$3&amp;$A9):INDIRECT("RawData!"&amp;E$3&amp;$B9),"F")&gt;0,"F","P")</f>
        <v>F</v>
      </c>
      <c r="F9" s="5" t="str">
        <f ca="1">IF(COUNTIF(INDIRECT("RawData!"&amp;F$3&amp;$A9):INDIRECT("RawData!"&amp;F$3&amp;$B9),"F")&gt;0,"F","P")</f>
        <v>P</v>
      </c>
      <c r="G9" s="5" t="str">
        <f ca="1">IF(COUNTIF(INDIRECT("RawData!"&amp;G$3&amp;$A9):INDIRECT("RawData!"&amp;G$3&amp;$B9),"F")&gt;0,"F","P")</f>
        <v>P</v>
      </c>
      <c r="H9" s="5" t="str">
        <f ca="1">IF(COUNTIF(INDIRECT("RawData!"&amp;H$3&amp;$A9):INDIRECT("RawData!"&amp;H$3&amp;$B9),"F")&gt;0,"F","P")</f>
        <v>P</v>
      </c>
      <c r="I9" s="5" t="str">
        <f ca="1">IF(COUNTIF(INDIRECT("RawData!"&amp;I$3&amp;$A9):INDIRECT("RawData!"&amp;I$3&amp;$B9),"F")&gt;0,"F","P")</f>
        <v>P</v>
      </c>
      <c r="J9" s="5" t="str">
        <f ca="1">IF(COUNTIF(INDIRECT("RawData!"&amp;J$3&amp;$A9):INDIRECT("RawData!"&amp;J$3&amp;$B9),"F")&gt;0,"F","P")</f>
        <v>P</v>
      </c>
      <c r="K9" s="5" t="str">
        <f ca="1">IF(COUNTIF(INDIRECT("RawData!"&amp;K$3&amp;$A9):INDIRECT("RawData!"&amp;K$3&amp;$B9),"F")&gt;0,"F","P")</f>
        <v>F</v>
      </c>
      <c r="L9" s="5" t="str">
        <f ca="1">IF(COUNTIF(INDIRECT("RawData!"&amp;L$3&amp;$A9):INDIRECT("RawData!"&amp;L$3&amp;$B9),"F")&gt;0,"F","P")</f>
        <v>F</v>
      </c>
      <c r="M9" s="5" t="str">
        <f ca="1">IF(COUNTIF(INDIRECT("RawData!"&amp;M$3&amp;$A9):INDIRECT("RawData!"&amp;M$3&amp;$B9),"F")&gt;0,"F","P")</f>
        <v>F</v>
      </c>
      <c r="N9" s="5" t="str">
        <f ca="1">IF(COUNTIF(INDIRECT("RawData!"&amp;N$3&amp;$A9):INDIRECT("RawData!"&amp;N$3&amp;$B9),"F")&gt;0,"F","P")</f>
        <v>P</v>
      </c>
      <c r="O9" s="5" t="str">
        <f ca="1">IF(COUNTIF(INDIRECT("RawData!"&amp;O$3&amp;$A9):INDIRECT("RawData!"&amp;O$3&amp;$B9),"F")&gt;0,"F","P")</f>
        <v>F</v>
      </c>
      <c r="P9" s="5" t="str">
        <f ca="1">IF(COUNTIF(INDIRECT("RawData!"&amp;P$3&amp;$A9):INDIRECT("RawData!"&amp;P$3&amp;$B9),"F")&gt;0,"F","P")</f>
        <v>F</v>
      </c>
      <c r="Q9" s="5" t="str">
        <f ca="1">IF(COUNTIF(INDIRECT("RawData!"&amp;Q$3&amp;$A9):INDIRECT("RawData!"&amp;Q$3&amp;$B9),"F")&gt;0,"F","P")</f>
        <v>P</v>
      </c>
      <c r="R9" s="5" t="str">
        <f ca="1">IF(COUNTIF(INDIRECT("RawData!"&amp;R$3&amp;$A9):INDIRECT("RawData!"&amp;R$3&amp;$B9),"F")&gt;0,"F","P")</f>
        <v>F</v>
      </c>
      <c r="S9" s="5" t="str">
        <f ca="1">IF(COUNTIF(INDIRECT("RawData!"&amp;S$3&amp;$A9):INDIRECT("RawData!"&amp;S$3&amp;$B9),"F")&gt;0,"F","P")</f>
        <v>F</v>
      </c>
      <c r="T9" s="5" t="str">
        <f ca="1">IF(COUNTIF(INDIRECT("RawData!"&amp;T$3&amp;$A9):INDIRECT("RawData!"&amp;T$3&amp;$B9),"F")&gt;0,"F","P")</f>
        <v>P</v>
      </c>
      <c r="U9" s="5" t="str">
        <f ca="1">IF(COUNTIF(INDIRECT("RawData!"&amp;U$3&amp;$A9):INDIRECT("RawData!"&amp;U$3&amp;$B9),"F")&gt;0,"F","P")</f>
        <v>F</v>
      </c>
      <c r="V9" s="5" t="str">
        <f ca="1">IF(COUNTIF(INDIRECT("RawData!"&amp;V$3&amp;$A9):INDIRECT("RawData!"&amp;V$3&amp;$B9),"F")&gt;0,"F","P")</f>
        <v>F</v>
      </c>
      <c r="W9" s="5" t="str">
        <f ca="1">IF(COUNTIF(INDIRECT("RawData!"&amp;W$3&amp;$A9):INDIRECT("RawData!"&amp;W$3&amp;$B9),"F")&gt;0,"F","P")</f>
        <v>F</v>
      </c>
      <c r="X9" s="5" t="str">
        <f ca="1">IF(COUNTIF(INDIRECT("RawData!"&amp;X$3&amp;$A9):INDIRECT("RawData!"&amp;X$3&amp;$B9),"F")&gt;0,"F","P")</f>
        <v>F</v>
      </c>
      <c r="Y9" s="5" t="str">
        <f ca="1">IF(COUNTIF(INDIRECT("RawData!"&amp;Y$3&amp;$A9):INDIRECT("RawData!"&amp;Y$3&amp;$B9),"F")&gt;0,"F","P")</f>
        <v>F</v>
      </c>
      <c r="Z9" s="5" t="str">
        <f ca="1">IF(COUNTIF(INDIRECT("RawData!"&amp;Z$3&amp;$A9):INDIRECT("RawData!"&amp;Z$3&amp;$B9),"F")&gt;0,"F","P")</f>
        <v>P</v>
      </c>
      <c r="AA9" s="5" t="str">
        <f ca="1">IF(COUNTIF(INDIRECT("RawData!"&amp;AA$3&amp;$A9):INDIRECT("RawData!"&amp;AA$3&amp;$B9),"F")&gt;0,"F","P")</f>
        <v>P</v>
      </c>
      <c r="AB9" s="5" t="str">
        <f ca="1">IF(COUNTIF(INDIRECT("RawData!"&amp;AB$3&amp;$A9):INDIRECT("RawData!"&amp;AB$3&amp;$B9),"F")&gt;0,"F","P")</f>
        <v>P</v>
      </c>
      <c r="AC9" s="5" t="str">
        <f ca="1">IF(COUNTIF(INDIRECT("RawData!"&amp;AC$3&amp;$A9):INDIRECT("RawData!"&amp;AC$3&amp;$B9),"F")&gt;0,"F","P")</f>
        <v>F</v>
      </c>
      <c r="AD9" s="5" t="str">
        <f ca="1">IF(COUNTIF(INDIRECT("RawData!"&amp;AD$3&amp;$A9):INDIRECT("RawData!"&amp;AD$3&amp;$B9),"F")&gt;0,"F","P")</f>
        <v>P</v>
      </c>
      <c r="AE9" s="5" t="str">
        <f ca="1">IF(COUNTIF(INDIRECT("RawData!"&amp;AE$3&amp;$A9):INDIRECT("RawData!"&amp;AE$3&amp;$B9),"F")&gt;0,"F","P")</f>
        <v>F</v>
      </c>
      <c r="AF9" s="5" t="str">
        <f ca="1">IF(COUNTIF(INDIRECT("RawData!"&amp;AF$3&amp;$A9):INDIRECT("RawData!"&amp;AF$3&amp;$B9),"F")&gt;0,"F","P")</f>
        <v>F</v>
      </c>
      <c r="AG9" s="5" t="str">
        <f ca="1">IF(COUNTIF(INDIRECT("RawData!"&amp;AG$3&amp;$A9):INDIRECT("RawData!"&amp;AG$3&amp;$B9),"F")&gt;0,"F","P")</f>
        <v>F</v>
      </c>
      <c r="AH9" s="5" t="str">
        <f ca="1">IF(COUNTIF(INDIRECT("RawData!"&amp;AH$3&amp;$A9):INDIRECT("RawData!"&amp;AH$3&amp;$B9),"F")&gt;0,"F","P")</f>
        <v>F</v>
      </c>
      <c r="AI9" s="5" t="str">
        <f ca="1">IF(COUNTIF(INDIRECT("RawData!"&amp;AI$3&amp;$A9):INDIRECT("RawData!"&amp;AI$3&amp;$B9),"F")&gt;0,"F","P")</f>
        <v>P</v>
      </c>
      <c r="AJ9" s="5" t="str">
        <f ca="1">IF(COUNTIF(INDIRECT("RawData!"&amp;AJ$3&amp;$A9):INDIRECT("RawData!"&amp;AJ$3&amp;$B9),"F")&gt;0,"F","P")</f>
        <v>F</v>
      </c>
      <c r="AK9" s="5" t="str">
        <f ca="1">IF(COUNTIF(INDIRECT("RawData!"&amp;AK$3&amp;$A9):INDIRECT("RawData!"&amp;AK$3&amp;$B9),"F")&gt;0,"F","P")</f>
        <v>F</v>
      </c>
      <c r="AL9" s="5" t="str">
        <f ca="1">IF(COUNTIF(INDIRECT("RawData!"&amp;AL$3&amp;$A9):INDIRECT("RawData!"&amp;AL$3&amp;$B9),"F")&gt;0,"F","P")</f>
        <v>F</v>
      </c>
      <c r="AM9" s="5" t="str">
        <f ca="1">IF(COUNTIF(INDIRECT("RawData!"&amp;AM$3&amp;$A9):INDIRECT("RawData!"&amp;AM$3&amp;$B9),"F")&gt;0,"F","P")</f>
        <v>P</v>
      </c>
      <c r="AN9" s="5" t="str">
        <f ca="1">IF(COUNTIF(INDIRECT("RawData!"&amp;AN$3&amp;$A9):INDIRECT("RawData!"&amp;AN$3&amp;$B9),"F")&gt;0,"F","P")</f>
        <v>P</v>
      </c>
      <c r="AO9" s="5" t="str">
        <f ca="1">IF(COUNTIF(INDIRECT("RawData!"&amp;AO$3&amp;$A9):INDIRECT("RawData!"&amp;AO$3&amp;$B9),"F")&gt;0,"F","P")</f>
        <v>F</v>
      </c>
      <c r="AP9" s="5" t="str">
        <f ca="1">IF(COUNTIF(INDIRECT("RawData!"&amp;AP$3&amp;$A9):INDIRECT("RawData!"&amp;AP$3&amp;$B9),"F")&gt;0,"F","P")</f>
        <v>P</v>
      </c>
      <c r="AQ9" s="5" t="str">
        <f ca="1">IF(COUNTIF(INDIRECT("RawData!"&amp;AQ$3&amp;$A9):INDIRECT("RawData!"&amp;AQ$3&amp;$B9),"F")&gt;0,"F","P")</f>
        <v>P</v>
      </c>
      <c r="AR9" s="5" t="str">
        <f ca="1">IF(COUNTIF(INDIRECT("RawData!"&amp;AR$3&amp;$A9):INDIRECT("RawData!"&amp;AR$3&amp;$B9),"F")&gt;0,"F","P")</f>
        <v>P</v>
      </c>
      <c r="AS9" s="5" t="str">
        <f ca="1">IF(COUNTIF(INDIRECT("RawData!"&amp;AS$3&amp;$A9):INDIRECT("RawData!"&amp;AS$3&amp;$B9),"F")&gt;0,"F","P")</f>
        <v>P</v>
      </c>
      <c r="AT9" s="5" t="str">
        <f ca="1">IF(COUNTIF(INDIRECT("RawData!"&amp;AT$3&amp;$A9):INDIRECT("RawData!"&amp;AT$3&amp;$B9),"F")&gt;0,"F","P")</f>
        <v>F</v>
      </c>
      <c r="AU9" s="5" t="str">
        <f ca="1">IF(COUNTIF(INDIRECT("RawData!"&amp;AU$3&amp;$A9):INDIRECT("RawData!"&amp;AU$3&amp;$B9),"F")&gt;0,"F","P")</f>
        <v>P</v>
      </c>
      <c r="AV9" s="5" t="str">
        <f ca="1">IF(COUNTIF(INDIRECT("RawData!"&amp;AV$3&amp;$A9):INDIRECT("RawData!"&amp;AV$3&amp;$B9),"F")&gt;0,"F","P")</f>
        <v>P</v>
      </c>
      <c r="AW9" s="5" t="str">
        <f ca="1">IF(COUNTIF(INDIRECT("RawData!"&amp;AW$3&amp;$A9):INDIRECT("RawData!"&amp;AW$3&amp;$B9),"F")&gt;0,"F","P")</f>
        <v>P</v>
      </c>
      <c r="AX9" s="5" t="str">
        <f ca="1">IF(COUNTIF(INDIRECT("RawData!"&amp;AX$3&amp;$A9):INDIRECT("RawData!"&amp;AX$3&amp;$B9),"F")&gt;0,"F","P")</f>
        <v>F</v>
      </c>
      <c r="AY9" s="5" t="str">
        <f ca="1">IF(COUNTIF(INDIRECT("RawData!"&amp;AY$3&amp;$A9):INDIRECT("RawData!"&amp;AY$3&amp;$B9),"F")&gt;0,"F","P")</f>
        <v>P</v>
      </c>
      <c r="AZ9" s="5" t="str">
        <f ca="1">IF(COUNTIF(INDIRECT("RawData!"&amp;AZ$3&amp;$A9):INDIRECT("RawData!"&amp;AZ$3&amp;$B9),"F")&gt;0,"F","P")</f>
        <v>F</v>
      </c>
      <c r="BA9" s="5" t="str">
        <f ca="1">IF(COUNTIF(INDIRECT("RawData!"&amp;BA$3&amp;$A9):INDIRECT("RawData!"&amp;BA$3&amp;$B9),"F")&gt;0,"F","P")</f>
        <v>F</v>
      </c>
      <c r="BB9" s="5" t="str">
        <f ca="1">IF(COUNTIF(INDIRECT("RawData!"&amp;BB$3&amp;$A9):INDIRECT("RawData!"&amp;BB$3&amp;$B9),"F")&gt;0,"F","P")</f>
        <v>P</v>
      </c>
      <c r="BC9" s="5" t="str">
        <f ca="1">IF(COUNTIF(INDIRECT("RawData!"&amp;BC$3&amp;$A9):INDIRECT("RawData!"&amp;BC$3&amp;$B9),"F")&gt;0,"F","P")</f>
        <v>P</v>
      </c>
      <c r="BD9" s="5" t="str">
        <f ca="1">IF(COUNTIF(INDIRECT("RawData!"&amp;BD$3&amp;$A9):INDIRECT("RawData!"&amp;BD$3&amp;$B9),"F")&gt;0,"F","P")</f>
        <v>P</v>
      </c>
      <c r="BE9" s="5" t="str">
        <f ca="1">IF(COUNTIF(INDIRECT("RawData!"&amp;BE$3&amp;$A9):INDIRECT("RawData!"&amp;BE$3&amp;$B9),"F")&gt;0,"F","P")</f>
        <v>P</v>
      </c>
      <c r="BF9" s="5" t="str">
        <f ca="1">IF(COUNTIF(INDIRECT("RawData!"&amp;BF$3&amp;$A9):INDIRECT("RawData!"&amp;BF$3&amp;$B9),"F")&gt;0,"F","P")</f>
        <v>F</v>
      </c>
      <c r="BG9" s="5" t="str">
        <f ca="1">IF(COUNTIF(INDIRECT("RawData!"&amp;BG$3&amp;$A9):INDIRECT("RawData!"&amp;BG$3&amp;$B9),"F")&gt;0,"F","P")</f>
        <v>F</v>
      </c>
      <c r="BH9" s="5" t="str">
        <f ca="1">IF(COUNTIF(INDIRECT("RawData!"&amp;BH$3&amp;$A9):INDIRECT("RawData!"&amp;BH$3&amp;$B9),"F")&gt;0,"F","P")</f>
        <v>P</v>
      </c>
      <c r="BJ9">
        <f t="shared" ca="1" si="4"/>
        <v>28</v>
      </c>
      <c r="BK9">
        <f t="shared" ca="1" si="5"/>
        <v>28</v>
      </c>
      <c r="BL9" s="25">
        <f t="shared" ca="1" si="6"/>
        <v>0.5</v>
      </c>
      <c r="BM9" s="25">
        <f t="shared" ca="1" si="7"/>
        <v>0.5</v>
      </c>
    </row>
    <row r="10" spans="1:65" ht="14" x14ac:dyDescent="0.15">
      <c r="A10">
        <v>33</v>
      </c>
      <c r="B10">
        <f t="shared" si="2"/>
        <v>40</v>
      </c>
      <c r="C10" t="str" cm="1">
        <f t="array" aca="1" ref="C10" ca="1">INDIRECT("RawData!A" &amp; A10)</f>
        <v>https://www.museudaimprensa.pt/</v>
      </c>
      <c r="D10">
        <f t="shared" si="3"/>
        <v>8</v>
      </c>
      <c r="E10" s="5" t="str">
        <f ca="1">IF(COUNTIF(INDIRECT("RawData!"&amp;E$3&amp;$A10):INDIRECT("RawData!"&amp;E$3&amp;$B10),"F")&gt;0,"F","P")</f>
        <v>F</v>
      </c>
      <c r="F10" s="5" t="str">
        <f ca="1">IF(COUNTIF(INDIRECT("RawData!"&amp;F$3&amp;$A10):INDIRECT("RawData!"&amp;F$3&amp;$B10),"F")&gt;0,"F","P")</f>
        <v>P</v>
      </c>
      <c r="G10" s="5" t="str">
        <f ca="1">IF(COUNTIF(INDIRECT("RawData!"&amp;G$3&amp;$A10):INDIRECT("RawData!"&amp;G$3&amp;$B10),"F")&gt;0,"F","P")</f>
        <v>F</v>
      </c>
      <c r="H10" s="5" t="str">
        <f ca="1">IF(COUNTIF(INDIRECT("RawData!"&amp;H$3&amp;$A10):INDIRECT("RawData!"&amp;H$3&amp;$B10),"F")&gt;0,"F","P")</f>
        <v>F</v>
      </c>
      <c r="I10" s="5" t="str">
        <f ca="1">IF(COUNTIF(INDIRECT("RawData!"&amp;I$3&amp;$A10):INDIRECT("RawData!"&amp;I$3&amp;$B10),"F")&gt;0,"F","P")</f>
        <v>P</v>
      </c>
      <c r="J10" s="5" t="str">
        <f ca="1">IF(COUNTIF(INDIRECT("RawData!"&amp;J$3&amp;$A10):INDIRECT("RawData!"&amp;J$3&amp;$B10),"F")&gt;0,"F","P")</f>
        <v>F</v>
      </c>
      <c r="K10" s="5" t="str">
        <f ca="1">IF(COUNTIF(INDIRECT("RawData!"&amp;K$3&amp;$A10):INDIRECT("RawData!"&amp;K$3&amp;$B10),"F")&gt;0,"F","P")</f>
        <v>F</v>
      </c>
      <c r="L10" s="5" t="str">
        <f ca="1">IF(COUNTIF(INDIRECT("RawData!"&amp;L$3&amp;$A10):INDIRECT("RawData!"&amp;L$3&amp;$B10),"F")&gt;0,"F","P")</f>
        <v>F</v>
      </c>
      <c r="M10" s="5" t="str">
        <f ca="1">IF(COUNTIF(INDIRECT("RawData!"&amp;M$3&amp;$A10):INDIRECT("RawData!"&amp;M$3&amp;$B10),"F")&gt;0,"F","P")</f>
        <v>P</v>
      </c>
      <c r="N10" s="5" t="str">
        <f ca="1">IF(COUNTIF(INDIRECT("RawData!"&amp;N$3&amp;$A10):INDIRECT("RawData!"&amp;N$3&amp;$B10),"F")&gt;0,"F","P")</f>
        <v>P</v>
      </c>
      <c r="O10" s="5" t="str">
        <f ca="1">IF(COUNTIF(INDIRECT("RawData!"&amp;O$3&amp;$A10):INDIRECT("RawData!"&amp;O$3&amp;$B10),"F")&gt;0,"F","P")</f>
        <v>F</v>
      </c>
      <c r="P10" s="5" t="str">
        <f ca="1">IF(COUNTIF(INDIRECT("RawData!"&amp;P$3&amp;$A10):INDIRECT("RawData!"&amp;P$3&amp;$B10),"F")&gt;0,"F","P")</f>
        <v>F</v>
      </c>
      <c r="Q10" s="5" t="str">
        <f ca="1">IF(COUNTIF(INDIRECT("RawData!"&amp;Q$3&amp;$A10):INDIRECT("RawData!"&amp;Q$3&amp;$B10),"F")&gt;0,"F","P")</f>
        <v>F</v>
      </c>
      <c r="R10" s="5" t="str">
        <f ca="1">IF(COUNTIF(INDIRECT("RawData!"&amp;R$3&amp;$A10):INDIRECT("RawData!"&amp;R$3&amp;$B10),"F")&gt;0,"F","P")</f>
        <v>F</v>
      </c>
      <c r="S10" s="5" t="str">
        <f ca="1">IF(COUNTIF(INDIRECT("RawData!"&amp;S$3&amp;$A10):INDIRECT("RawData!"&amp;S$3&amp;$B10),"F")&gt;0,"F","P")</f>
        <v>F</v>
      </c>
      <c r="T10" s="5" t="str">
        <f ca="1">IF(COUNTIF(INDIRECT("RawData!"&amp;T$3&amp;$A10):INDIRECT("RawData!"&amp;T$3&amp;$B10),"F")&gt;0,"F","P")</f>
        <v>F</v>
      </c>
      <c r="U10" s="5" t="str">
        <f ca="1">IF(COUNTIF(INDIRECT("RawData!"&amp;U$3&amp;$A10):INDIRECT("RawData!"&amp;U$3&amp;$B10),"F")&gt;0,"F","P")</f>
        <v>F</v>
      </c>
      <c r="V10" s="5" t="str">
        <f ca="1">IF(COUNTIF(INDIRECT("RawData!"&amp;V$3&amp;$A10):INDIRECT("RawData!"&amp;V$3&amp;$B10),"F")&gt;0,"F","P")</f>
        <v>F</v>
      </c>
      <c r="W10" s="5" t="str">
        <f ca="1">IF(COUNTIF(INDIRECT("RawData!"&amp;W$3&amp;$A10):INDIRECT("RawData!"&amp;W$3&amp;$B10),"F")&gt;0,"F","P")</f>
        <v>F</v>
      </c>
      <c r="X10" s="5" t="str">
        <f ca="1">IF(COUNTIF(INDIRECT("RawData!"&amp;X$3&amp;$A10):INDIRECT("RawData!"&amp;X$3&amp;$B10),"F")&gt;0,"F","P")</f>
        <v>F</v>
      </c>
      <c r="Y10" s="5" t="str">
        <f ca="1">IF(COUNTIF(INDIRECT("RawData!"&amp;Y$3&amp;$A10):INDIRECT("RawData!"&amp;Y$3&amp;$B10),"F")&gt;0,"F","P")</f>
        <v>F</v>
      </c>
      <c r="Z10" s="5" t="str">
        <f ca="1">IF(COUNTIF(INDIRECT("RawData!"&amp;Z$3&amp;$A10):INDIRECT("RawData!"&amp;Z$3&amp;$B10),"F")&gt;0,"F","P")</f>
        <v>P</v>
      </c>
      <c r="AA10" s="5" t="str">
        <f ca="1">IF(COUNTIF(INDIRECT("RawData!"&amp;AA$3&amp;$A10):INDIRECT("RawData!"&amp;AA$3&amp;$B10),"F")&gt;0,"F","P")</f>
        <v>P</v>
      </c>
      <c r="AB10" s="5" t="str">
        <f ca="1">IF(COUNTIF(INDIRECT("RawData!"&amp;AB$3&amp;$A10):INDIRECT("RawData!"&amp;AB$3&amp;$B10),"F")&gt;0,"F","P")</f>
        <v>F</v>
      </c>
      <c r="AC10" s="5" t="str">
        <f ca="1">IF(COUNTIF(INDIRECT("RawData!"&amp;AC$3&amp;$A10):INDIRECT("RawData!"&amp;AC$3&amp;$B10),"F")&gt;0,"F","P")</f>
        <v>F</v>
      </c>
      <c r="AD10" s="5" t="str">
        <f ca="1">IF(COUNTIF(INDIRECT("RawData!"&amp;AD$3&amp;$A10):INDIRECT("RawData!"&amp;AD$3&amp;$B10),"F")&gt;0,"F","P")</f>
        <v>P</v>
      </c>
      <c r="AE10" s="5" t="str">
        <f ca="1">IF(COUNTIF(INDIRECT("RawData!"&amp;AE$3&amp;$A10):INDIRECT("RawData!"&amp;AE$3&amp;$B10),"F")&gt;0,"F","P")</f>
        <v>F</v>
      </c>
      <c r="AF10" s="5" t="str">
        <f ca="1">IF(COUNTIF(INDIRECT("RawData!"&amp;AF$3&amp;$A10):INDIRECT("RawData!"&amp;AF$3&amp;$B10),"F")&gt;0,"F","P")</f>
        <v>F</v>
      </c>
      <c r="AG10" s="5" t="str">
        <f ca="1">IF(COUNTIF(INDIRECT("RawData!"&amp;AG$3&amp;$A10):INDIRECT("RawData!"&amp;AG$3&amp;$B10),"F")&gt;0,"F","P")</f>
        <v>F</v>
      </c>
      <c r="AH10" s="5" t="str">
        <f ca="1">IF(COUNTIF(INDIRECT("RawData!"&amp;AH$3&amp;$A10):INDIRECT("RawData!"&amp;AH$3&amp;$B10),"F")&gt;0,"F","P")</f>
        <v>F</v>
      </c>
      <c r="AI10" s="5" t="str">
        <f ca="1">IF(COUNTIF(INDIRECT("RawData!"&amp;AI$3&amp;$A10):INDIRECT("RawData!"&amp;AI$3&amp;$B10),"F")&gt;0,"F","P")</f>
        <v>F</v>
      </c>
      <c r="AJ10" s="5" t="str">
        <f ca="1">IF(COUNTIF(INDIRECT("RawData!"&amp;AJ$3&amp;$A10):INDIRECT("RawData!"&amp;AJ$3&amp;$B10),"F")&gt;0,"F","P")</f>
        <v>F</v>
      </c>
      <c r="AK10" s="5" t="str">
        <f ca="1">IF(COUNTIF(INDIRECT("RawData!"&amp;AK$3&amp;$A10):INDIRECT("RawData!"&amp;AK$3&amp;$B10),"F")&gt;0,"F","P")</f>
        <v>F</v>
      </c>
      <c r="AL10" s="5" t="str">
        <f ca="1">IF(COUNTIF(INDIRECT("RawData!"&amp;AL$3&amp;$A10):INDIRECT("RawData!"&amp;AL$3&amp;$B10),"F")&gt;0,"F","P")</f>
        <v>F</v>
      </c>
      <c r="AM10" s="5" t="str">
        <f ca="1">IF(COUNTIF(INDIRECT("RawData!"&amp;AM$3&amp;$A10):INDIRECT("RawData!"&amp;AM$3&amp;$B10),"F")&gt;0,"F","P")</f>
        <v>P</v>
      </c>
      <c r="AN10" s="5" t="str">
        <f ca="1">IF(COUNTIF(INDIRECT("RawData!"&amp;AN$3&amp;$A10):INDIRECT("RawData!"&amp;AN$3&amp;$B10),"F")&gt;0,"F","P")</f>
        <v>F</v>
      </c>
      <c r="AO10" s="5" t="str">
        <f ca="1">IF(COUNTIF(INDIRECT("RawData!"&amp;AO$3&amp;$A10):INDIRECT("RawData!"&amp;AO$3&amp;$B10),"F")&gt;0,"F","P")</f>
        <v>F</v>
      </c>
      <c r="AP10" s="5" t="str">
        <f ca="1">IF(COUNTIF(INDIRECT("RawData!"&amp;AP$3&amp;$A10):INDIRECT("RawData!"&amp;AP$3&amp;$B10),"F")&gt;0,"F","P")</f>
        <v>P</v>
      </c>
      <c r="AQ10" s="5" t="str">
        <f ca="1">IF(COUNTIF(INDIRECT("RawData!"&amp;AQ$3&amp;$A10):INDIRECT("RawData!"&amp;AQ$3&amp;$B10),"F")&gt;0,"F","P")</f>
        <v>P</v>
      </c>
      <c r="AR10" s="5" t="str">
        <f ca="1">IF(COUNTIF(INDIRECT("RawData!"&amp;AR$3&amp;$A10):INDIRECT("RawData!"&amp;AR$3&amp;$B10),"F")&gt;0,"F","P")</f>
        <v>F</v>
      </c>
      <c r="AS10" s="5" t="str">
        <f ca="1">IF(COUNTIF(INDIRECT("RawData!"&amp;AS$3&amp;$A10):INDIRECT("RawData!"&amp;AS$3&amp;$B10),"F")&gt;0,"F","P")</f>
        <v>F</v>
      </c>
      <c r="AT10" s="5" t="str">
        <f ca="1">IF(COUNTIF(INDIRECT("RawData!"&amp;AT$3&amp;$A10):INDIRECT("RawData!"&amp;AT$3&amp;$B10),"F")&gt;0,"F","P")</f>
        <v>F</v>
      </c>
      <c r="AU10" s="5" t="str">
        <f ca="1">IF(COUNTIF(INDIRECT("RawData!"&amp;AU$3&amp;$A10):INDIRECT("RawData!"&amp;AU$3&amp;$B10),"F")&gt;0,"F","P")</f>
        <v>P</v>
      </c>
      <c r="AV10" s="5" t="str">
        <f ca="1">IF(COUNTIF(INDIRECT("RawData!"&amp;AV$3&amp;$A10):INDIRECT("RawData!"&amp;AV$3&amp;$B10),"F")&gt;0,"F","P")</f>
        <v>P</v>
      </c>
      <c r="AW10" s="5" t="str">
        <f ca="1">IF(COUNTIF(INDIRECT("RawData!"&amp;AW$3&amp;$A10):INDIRECT("RawData!"&amp;AW$3&amp;$B10),"F")&gt;0,"F","P")</f>
        <v>F</v>
      </c>
      <c r="AX10" s="5" t="str">
        <f ca="1">IF(COUNTIF(INDIRECT("RawData!"&amp;AX$3&amp;$A10):INDIRECT("RawData!"&amp;AX$3&amp;$B10),"F")&gt;0,"F","P")</f>
        <v>P</v>
      </c>
      <c r="AY10" s="5" t="str">
        <f ca="1">IF(COUNTIF(INDIRECT("RawData!"&amp;AY$3&amp;$A10):INDIRECT("RawData!"&amp;AY$3&amp;$B10),"F")&gt;0,"F","P")</f>
        <v>P</v>
      </c>
      <c r="AZ10" s="5" t="str">
        <f ca="1">IF(COUNTIF(INDIRECT("RawData!"&amp;AZ$3&amp;$A10):INDIRECT("RawData!"&amp;AZ$3&amp;$B10),"F")&gt;0,"F","P")</f>
        <v>F</v>
      </c>
      <c r="BA10" s="5" t="str">
        <f ca="1">IF(COUNTIF(INDIRECT("RawData!"&amp;BA$3&amp;$A10):INDIRECT("RawData!"&amp;BA$3&amp;$B10),"F")&gt;0,"F","P")</f>
        <v>F</v>
      </c>
      <c r="BB10" s="5" t="str">
        <f ca="1">IF(COUNTIF(INDIRECT("RawData!"&amp;BB$3&amp;$A10):INDIRECT("RawData!"&amp;BB$3&amp;$B10),"F")&gt;0,"F","P")</f>
        <v>F</v>
      </c>
      <c r="BC10" s="5" t="str">
        <f ca="1">IF(COUNTIF(INDIRECT("RawData!"&amp;BC$3&amp;$A10):INDIRECT("RawData!"&amp;BC$3&amp;$B10),"F")&gt;0,"F","P")</f>
        <v>F</v>
      </c>
      <c r="BD10" s="5" t="str">
        <f ca="1">IF(COUNTIF(INDIRECT("RawData!"&amp;BD$3&amp;$A10):INDIRECT("RawData!"&amp;BD$3&amp;$B10),"F")&gt;0,"F","P")</f>
        <v>P</v>
      </c>
      <c r="BE10" s="5" t="str">
        <f ca="1">IF(COUNTIF(INDIRECT("RawData!"&amp;BE$3&amp;$A10):INDIRECT("RawData!"&amp;BE$3&amp;$B10),"F")&gt;0,"F","P")</f>
        <v>P</v>
      </c>
      <c r="BF10" s="5" t="str">
        <f ca="1">IF(COUNTIF(INDIRECT("RawData!"&amp;BF$3&amp;$A10):INDIRECT("RawData!"&amp;BF$3&amp;$B10),"F")&gt;0,"F","P")</f>
        <v>F</v>
      </c>
      <c r="BG10" s="5" t="str">
        <f ca="1">IF(COUNTIF(INDIRECT("RawData!"&amp;BG$3&amp;$A10):INDIRECT("RawData!"&amp;BG$3&amp;$B10),"F")&gt;0,"F","P")</f>
        <v>F</v>
      </c>
      <c r="BH10" s="5" t="str">
        <f ca="1">IF(COUNTIF(INDIRECT("RawData!"&amp;BH$3&amp;$A10):INDIRECT("RawData!"&amp;BH$3&amp;$B10),"F")&gt;0,"F","P")</f>
        <v>F</v>
      </c>
      <c r="BJ10">
        <f t="shared" ca="1" si="4"/>
        <v>40</v>
      </c>
      <c r="BK10">
        <f t="shared" ca="1" si="5"/>
        <v>16</v>
      </c>
      <c r="BL10" s="25">
        <f t="shared" ca="1" si="6"/>
        <v>0.7142857142857143</v>
      </c>
      <c r="BM10" s="25">
        <f t="shared" ca="1" si="7"/>
        <v>0.2857142857142857</v>
      </c>
    </row>
    <row r="11" spans="1:65" ht="14" x14ac:dyDescent="0.15">
      <c r="A11">
        <v>42</v>
      </c>
      <c r="B11">
        <f t="shared" si="2"/>
        <v>48</v>
      </c>
      <c r="C11" t="str" cm="1">
        <f t="array" aca="1" ref="C11" ca="1">INDIRECT("RawData!A" &amp; A11)</f>
        <v>https://www.portaldasfinancas.gov.pt/at/html/index.html</v>
      </c>
      <c r="D11">
        <f t="shared" si="3"/>
        <v>7</v>
      </c>
      <c r="E11" s="5" t="str">
        <f ca="1">IF(COUNTIF(INDIRECT("RawData!"&amp;E$3&amp;$A11):INDIRECT("RawData!"&amp;E$3&amp;$B11),"F")&gt;0,"F","P")</f>
        <v>F</v>
      </c>
      <c r="F11" s="5" t="str">
        <f ca="1">IF(COUNTIF(INDIRECT("RawData!"&amp;F$3&amp;$A11):INDIRECT("RawData!"&amp;F$3&amp;$B11),"F")&gt;0,"F","P")</f>
        <v>P</v>
      </c>
      <c r="G11" s="5" t="str">
        <f ca="1">IF(COUNTIF(INDIRECT("RawData!"&amp;G$3&amp;$A11):INDIRECT("RawData!"&amp;G$3&amp;$B11),"F")&gt;0,"F","P")</f>
        <v>P</v>
      </c>
      <c r="H11" s="5" t="str">
        <f ca="1">IF(COUNTIF(INDIRECT("RawData!"&amp;H$3&amp;$A11):INDIRECT("RawData!"&amp;H$3&amp;$B11),"F")&gt;0,"F","P")</f>
        <v>P</v>
      </c>
      <c r="I11" s="5" t="str">
        <f ca="1">IF(COUNTIF(INDIRECT("RawData!"&amp;I$3&amp;$A11):INDIRECT("RawData!"&amp;I$3&amp;$B11),"F")&gt;0,"F","P")</f>
        <v>P</v>
      </c>
      <c r="J11" s="5" t="str">
        <f ca="1">IF(COUNTIF(INDIRECT("RawData!"&amp;J$3&amp;$A11):INDIRECT("RawData!"&amp;J$3&amp;$B11),"F")&gt;0,"F","P")</f>
        <v>P</v>
      </c>
      <c r="K11" s="5" t="str">
        <f ca="1">IF(COUNTIF(INDIRECT("RawData!"&amp;K$3&amp;$A11):INDIRECT("RawData!"&amp;K$3&amp;$B11),"F")&gt;0,"F","P")</f>
        <v>F</v>
      </c>
      <c r="L11" s="5" t="str">
        <f ca="1">IF(COUNTIF(INDIRECT("RawData!"&amp;L$3&amp;$A11):INDIRECT("RawData!"&amp;L$3&amp;$B11),"F")&gt;0,"F","P")</f>
        <v>F</v>
      </c>
      <c r="M11" s="5" t="str">
        <f ca="1">IF(COUNTIF(INDIRECT("RawData!"&amp;M$3&amp;$A11):INDIRECT("RawData!"&amp;M$3&amp;$B11),"F")&gt;0,"F","P")</f>
        <v>P</v>
      </c>
      <c r="N11" s="5" t="str">
        <f ca="1">IF(COUNTIF(INDIRECT("RawData!"&amp;N$3&amp;$A11):INDIRECT("RawData!"&amp;N$3&amp;$B11),"F")&gt;0,"F","P")</f>
        <v>P</v>
      </c>
      <c r="O11" s="5" t="str">
        <f ca="1">IF(COUNTIF(INDIRECT("RawData!"&amp;O$3&amp;$A11):INDIRECT("RawData!"&amp;O$3&amp;$B11),"F")&gt;0,"F","P")</f>
        <v>P</v>
      </c>
      <c r="P11" s="5" t="str">
        <f ca="1">IF(COUNTIF(INDIRECT("RawData!"&amp;P$3&amp;$A11):INDIRECT("RawData!"&amp;P$3&amp;$B11),"F")&gt;0,"F","P")</f>
        <v>F</v>
      </c>
      <c r="Q11" s="5" t="str">
        <f ca="1">IF(COUNTIF(INDIRECT("RawData!"&amp;Q$3&amp;$A11):INDIRECT("RawData!"&amp;Q$3&amp;$B11),"F")&gt;0,"F","P")</f>
        <v>P</v>
      </c>
      <c r="R11" s="5" t="str">
        <f ca="1">IF(COUNTIF(INDIRECT("RawData!"&amp;R$3&amp;$A11):INDIRECT("RawData!"&amp;R$3&amp;$B11),"F")&gt;0,"F","P")</f>
        <v>F</v>
      </c>
      <c r="S11" s="5" t="str">
        <f ca="1">IF(COUNTIF(INDIRECT("RawData!"&amp;S$3&amp;$A11):INDIRECT("RawData!"&amp;S$3&amp;$B11),"F")&gt;0,"F","P")</f>
        <v>F</v>
      </c>
      <c r="T11" s="5" t="str">
        <f ca="1">IF(COUNTIF(INDIRECT("RawData!"&amp;T$3&amp;$A11):INDIRECT("RawData!"&amp;T$3&amp;$B11),"F")&gt;0,"F","P")</f>
        <v>P</v>
      </c>
      <c r="U11" s="5" t="str">
        <f ca="1">IF(COUNTIF(INDIRECT("RawData!"&amp;U$3&amp;$A11):INDIRECT("RawData!"&amp;U$3&amp;$B11),"F")&gt;0,"F","P")</f>
        <v>F</v>
      </c>
      <c r="V11" s="5" t="str">
        <f ca="1">IF(COUNTIF(INDIRECT("RawData!"&amp;V$3&amp;$A11):INDIRECT("RawData!"&amp;V$3&amp;$B11),"F")&gt;0,"F","P")</f>
        <v>F</v>
      </c>
      <c r="W11" s="5" t="str">
        <f ca="1">IF(COUNTIF(INDIRECT("RawData!"&amp;W$3&amp;$A11):INDIRECT("RawData!"&amp;W$3&amp;$B11),"F")&gt;0,"F","P")</f>
        <v>F</v>
      </c>
      <c r="X11" s="5" t="str">
        <f ca="1">IF(COUNTIF(INDIRECT("RawData!"&amp;X$3&amp;$A11):INDIRECT("RawData!"&amp;X$3&amp;$B11),"F")&gt;0,"F","P")</f>
        <v>F</v>
      </c>
      <c r="Y11" s="5" t="str">
        <f ca="1">IF(COUNTIF(INDIRECT("RawData!"&amp;Y$3&amp;$A11):INDIRECT("RawData!"&amp;Y$3&amp;$B11),"F")&gt;0,"F","P")</f>
        <v>F</v>
      </c>
      <c r="Z11" s="5" t="str">
        <f ca="1">IF(COUNTIF(INDIRECT("RawData!"&amp;Z$3&amp;$A11):INDIRECT("RawData!"&amp;Z$3&amp;$B11),"F")&gt;0,"F","P")</f>
        <v>P</v>
      </c>
      <c r="AA11" s="5" t="str">
        <f ca="1">IF(COUNTIF(INDIRECT("RawData!"&amp;AA$3&amp;$A11):INDIRECT("RawData!"&amp;AA$3&amp;$B11),"F")&gt;0,"F","P")</f>
        <v>P</v>
      </c>
      <c r="AB11" s="5" t="str">
        <f ca="1">IF(COUNTIF(INDIRECT("RawData!"&amp;AB$3&amp;$A11):INDIRECT("RawData!"&amp;AB$3&amp;$B11),"F")&gt;0,"F","P")</f>
        <v>P</v>
      </c>
      <c r="AC11" s="5" t="str">
        <f ca="1">IF(COUNTIF(INDIRECT("RawData!"&amp;AC$3&amp;$A11):INDIRECT("RawData!"&amp;AC$3&amp;$B11),"F")&gt;0,"F","P")</f>
        <v>P</v>
      </c>
      <c r="AD11" s="5" t="str">
        <f ca="1">IF(COUNTIF(INDIRECT("RawData!"&amp;AD$3&amp;$A11):INDIRECT("RawData!"&amp;AD$3&amp;$B11),"F")&gt;0,"F","P")</f>
        <v>P</v>
      </c>
      <c r="AE11" s="5" t="str">
        <f ca="1">IF(COUNTIF(INDIRECT("RawData!"&amp;AE$3&amp;$A11):INDIRECT("RawData!"&amp;AE$3&amp;$B11),"F")&gt;0,"F","P")</f>
        <v>F</v>
      </c>
      <c r="AF11" s="5" t="str">
        <f ca="1">IF(COUNTIF(INDIRECT("RawData!"&amp;AF$3&amp;$A11):INDIRECT("RawData!"&amp;AF$3&amp;$B11),"F")&gt;0,"F","P")</f>
        <v>F</v>
      </c>
      <c r="AG11" s="5" t="str">
        <f ca="1">IF(COUNTIF(INDIRECT("RawData!"&amp;AG$3&amp;$A11):INDIRECT("RawData!"&amp;AG$3&amp;$B11),"F")&gt;0,"F","P")</f>
        <v>F</v>
      </c>
      <c r="AH11" s="5" t="str">
        <f ca="1">IF(COUNTIF(INDIRECT("RawData!"&amp;AH$3&amp;$A11):INDIRECT("RawData!"&amp;AH$3&amp;$B11),"F")&gt;0,"F","P")</f>
        <v>F</v>
      </c>
      <c r="AI11" s="5" t="str">
        <f ca="1">IF(COUNTIF(INDIRECT("RawData!"&amp;AI$3&amp;$A11):INDIRECT("RawData!"&amp;AI$3&amp;$B11),"F")&gt;0,"F","P")</f>
        <v>P</v>
      </c>
      <c r="AJ11" s="5" t="str">
        <f ca="1">IF(COUNTIF(INDIRECT("RawData!"&amp;AJ$3&amp;$A11):INDIRECT("RawData!"&amp;AJ$3&amp;$B11),"F")&gt;0,"F","P")</f>
        <v>F</v>
      </c>
      <c r="AK11" s="5" t="str">
        <f ca="1">IF(COUNTIF(INDIRECT("RawData!"&amp;AK$3&amp;$A11):INDIRECT("RawData!"&amp;AK$3&amp;$B11),"F")&gt;0,"F","P")</f>
        <v>F</v>
      </c>
      <c r="AL11" s="5" t="str">
        <f ca="1">IF(COUNTIF(INDIRECT("RawData!"&amp;AL$3&amp;$A11):INDIRECT("RawData!"&amp;AL$3&amp;$B11),"F")&gt;0,"F","P")</f>
        <v>F</v>
      </c>
      <c r="AM11" s="5" t="str">
        <f ca="1">IF(COUNTIF(INDIRECT("RawData!"&amp;AM$3&amp;$A11):INDIRECT("RawData!"&amp;AM$3&amp;$B11),"F")&gt;0,"F","P")</f>
        <v>P</v>
      </c>
      <c r="AN11" s="5" t="str">
        <f ca="1">IF(COUNTIF(INDIRECT("RawData!"&amp;AN$3&amp;$A11):INDIRECT("RawData!"&amp;AN$3&amp;$B11),"F")&gt;0,"F","P")</f>
        <v>P</v>
      </c>
      <c r="AO11" s="5" t="str">
        <f ca="1">IF(COUNTIF(INDIRECT("RawData!"&amp;AO$3&amp;$A11):INDIRECT("RawData!"&amp;AO$3&amp;$B11),"F")&gt;0,"F","P")</f>
        <v>F</v>
      </c>
      <c r="AP11" s="5" t="str">
        <f ca="1">IF(COUNTIF(INDIRECT("RawData!"&amp;AP$3&amp;$A11):INDIRECT("RawData!"&amp;AP$3&amp;$B11),"F")&gt;0,"F","P")</f>
        <v>P</v>
      </c>
      <c r="AQ11" s="5" t="str">
        <f ca="1">IF(COUNTIF(INDIRECT("RawData!"&amp;AQ$3&amp;$A11):INDIRECT("RawData!"&amp;AQ$3&amp;$B11),"F")&gt;0,"F","P")</f>
        <v>P</v>
      </c>
      <c r="AR11" s="5" t="str">
        <f ca="1">IF(COUNTIF(INDIRECT("RawData!"&amp;AR$3&amp;$A11):INDIRECT("RawData!"&amp;AR$3&amp;$B11),"F")&gt;0,"F","P")</f>
        <v>P</v>
      </c>
      <c r="AS11" s="5" t="str">
        <f ca="1">IF(COUNTIF(INDIRECT("RawData!"&amp;AS$3&amp;$A11):INDIRECT("RawData!"&amp;AS$3&amp;$B11),"F")&gt;0,"F","P")</f>
        <v>F</v>
      </c>
      <c r="AT11" s="5" t="str">
        <f ca="1">IF(COUNTIF(INDIRECT("RawData!"&amp;AT$3&amp;$A11):INDIRECT("RawData!"&amp;AT$3&amp;$B11),"F")&gt;0,"F","P")</f>
        <v>F</v>
      </c>
      <c r="AU11" s="5" t="str">
        <f ca="1">IF(COUNTIF(INDIRECT("RawData!"&amp;AU$3&amp;$A11):INDIRECT("RawData!"&amp;AU$3&amp;$B11),"F")&gt;0,"F","P")</f>
        <v>P</v>
      </c>
      <c r="AV11" s="5" t="str">
        <f ca="1">IF(COUNTIF(INDIRECT("RawData!"&amp;AV$3&amp;$A11):INDIRECT("RawData!"&amp;AV$3&amp;$B11),"F")&gt;0,"F","P")</f>
        <v>P</v>
      </c>
      <c r="AW11" s="5" t="str">
        <f ca="1">IF(COUNTIF(INDIRECT("RawData!"&amp;AW$3&amp;$A11):INDIRECT("RawData!"&amp;AW$3&amp;$B11),"F")&gt;0,"F","P")</f>
        <v>P</v>
      </c>
      <c r="AX11" s="5" t="str">
        <f ca="1">IF(COUNTIF(INDIRECT("RawData!"&amp;AX$3&amp;$A11):INDIRECT("RawData!"&amp;AX$3&amp;$B11),"F")&gt;0,"F","P")</f>
        <v>P</v>
      </c>
      <c r="AY11" s="5" t="str">
        <f ca="1">IF(COUNTIF(INDIRECT("RawData!"&amp;AY$3&amp;$A11):INDIRECT("RawData!"&amp;AY$3&amp;$B11),"F")&gt;0,"F","P")</f>
        <v>P</v>
      </c>
      <c r="AZ11" s="5" t="str">
        <f ca="1">IF(COUNTIF(INDIRECT("RawData!"&amp;AZ$3&amp;$A11):INDIRECT("RawData!"&amp;AZ$3&amp;$B11),"F")&gt;0,"F","P")</f>
        <v>P</v>
      </c>
      <c r="BA11" s="5" t="str">
        <f ca="1">IF(COUNTIF(INDIRECT("RawData!"&amp;BA$3&amp;$A11):INDIRECT("RawData!"&amp;BA$3&amp;$B11),"F")&gt;0,"F","P")</f>
        <v>F</v>
      </c>
      <c r="BB11" s="5" t="str">
        <f ca="1">IF(COUNTIF(INDIRECT("RawData!"&amp;BB$3&amp;$A11):INDIRECT("RawData!"&amp;BB$3&amp;$B11),"F")&gt;0,"F","P")</f>
        <v>P</v>
      </c>
      <c r="BC11" s="5" t="str">
        <f ca="1">IF(COUNTIF(INDIRECT("RawData!"&amp;BC$3&amp;$A11):INDIRECT("RawData!"&amp;BC$3&amp;$B11),"F")&gt;0,"F","P")</f>
        <v>P</v>
      </c>
      <c r="BD11" s="5" t="str">
        <f ca="1">IF(COUNTIF(INDIRECT("RawData!"&amp;BD$3&amp;$A11):INDIRECT("RawData!"&amp;BD$3&amp;$B11),"F")&gt;0,"F","P")</f>
        <v>P</v>
      </c>
      <c r="BE11" s="5" t="str">
        <f ca="1">IF(COUNTIF(INDIRECT("RawData!"&amp;BE$3&amp;$A11):INDIRECT("RawData!"&amp;BE$3&amp;$B11),"F")&gt;0,"F","P")</f>
        <v>P</v>
      </c>
      <c r="BF11" s="5" t="str">
        <f ca="1">IF(COUNTIF(INDIRECT("RawData!"&amp;BF$3&amp;$A11):INDIRECT("RawData!"&amp;BF$3&amp;$B11),"F")&gt;0,"F","P")</f>
        <v>F</v>
      </c>
      <c r="BG11" s="5" t="str">
        <f ca="1">IF(COUNTIF(INDIRECT("RawData!"&amp;BG$3&amp;$A11):INDIRECT("RawData!"&amp;BG$3&amp;$B11),"F")&gt;0,"F","P")</f>
        <v>F</v>
      </c>
      <c r="BH11" s="5" t="str">
        <f ca="1">IF(COUNTIF(INDIRECT("RawData!"&amp;BH$3&amp;$A11):INDIRECT("RawData!"&amp;BH$3&amp;$B11),"F")&gt;0,"F","P")</f>
        <v>P</v>
      </c>
      <c r="BJ11">
        <f t="shared" ca="1" si="4"/>
        <v>24</v>
      </c>
      <c r="BK11">
        <f t="shared" ca="1" si="5"/>
        <v>32</v>
      </c>
      <c r="BL11" s="25">
        <f t="shared" ca="1" si="6"/>
        <v>0.42857142857142855</v>
      </c>
      <c r="BM11" s="25">
        <f t="shared" ca="1" si="7"/>
        <v>0.5714285714285714</v>
      </c>
    </row>
    <row r="12" spans="1:65" ht="14" x14ac:dyDescent="0.15">
      <c r="A12">
        <v>50</v>
      </c>
      <c r="B12">
        <f t="shared" si="2"/>
        <v>57</v>
      </c>
      <c r="C12" t="str" cm="1">
        <f t="array" aca="1" ref="C12" ca="1">INDIRECT("RawData!A" &amp; A12)</f>
        <v>https://www.sns24.gov.pt/</v>
      </c>
      <c r="D12">
        <f t="shared" si="3"/>
        <v>8</v>
      </c>
      <c r="E12" s="5" t="str">
        <f ca="1">IF(COUNTIF(INDIRECT("RawData!"&amp;E$3&amp;$A12):INDIRECT("RawData!"&amp;E$3&amp;$B12),"F")&gt;0,"F","P")</f>
        <v>F</v>
      </c>
      <c r="F12" s="5" t="str">
        <f ca="1">IF(COUNTIF(INDIRECT("RawData!"&amp;F$3&amp;$A12):INDIRECT("RawData!"&amp;F$3&amp;$B12),"F")&gt;0,"F","P")</f>
        <v>P</v>
      </c>
      <c r="G12" s="5" t="str">
        <f ca="1">IF(COUNTIF(INDIRECT("RawData!"&amp;G$3&amp;$A12):INDIRECT("RawData!"&amp;G$3&amp;$B12),"F")&gt;0,"F","P")</f>
        <v>F</v>
      </c>
      <c r="H12" s="5" t="str">
        <f ca="1">IF(COUNTIF(INDIRECT("RawData!"&amp;H$3&amp;$A12):INDIRECT("RawData!"&amp;H$3&amp;$B12),"F")&gt;0,"F","P")</f>
        <v>F</v>
      </c>
      <c r="I12" s="5" t="str">
        <f ca="1">IF(COUNTIF(INDIRECT("RawData!"&amp;I$3&amp;$A12):INDIRECT("RawData!"&amp;I$3&amp;$B12),"F")&gt;0,"F","P")</f>
        <v>P</v>
      </c>
      <c r="J12" s="5" t="str">
        <f ca="1">IF(COUNTIF(INDIRECT("RawData!"&amp;J$3&amp;$A12):INDIRECT("RawData!"&amp;J$3&amp;$B12),"F")&gt;0,"F","P")</f>
        <v>F</v>
      </c>
      <c r="K12" s="5" t="str">
        <f ca="1">IF(COUNTIF(INDIRECT("RawData!"&amp;K$3&amp;$A12):INDIRECT("RawData!"&amp;K$3&amp;$B12),"F")&gt;0,"F","P")</f>
        <v>F</v>
      </c>
      <c r="L12" s="5" t="str">
        <f ca="1">IF(COUNTIF(INDIRECT("RawData!"&amp;L$3&amp;$A12):INDIRECT("RawData!"&amp;L$3&amp;$B12),"F")&gt;0,"F","P")</f>
        <v>F</v>
      </c>
      <c r="M12" s="5" t="str">
        <f ca="1">IF(COUNTIF(INDIRECT("RawData!"&amp;M$3&amp;$A12):INDIRECT("RawData!"&amp;M$3&amp;$B12),"F")&gt;0,"F","P")</f>
        <v>P</v>
      </c>
      <c r="N12" s="5" t="str">
        <f ca="1">IF(COUNTIF(INDIRECT("RawData!"&amp;N$3&amp;$A12):INDIRECT("RawData!"&amp;N$3&amp;$B12),"F")&gt;0,"F","P")</f>
        <v>P</v>
      </c>
      <c r="O12" s="5" t="str">
        <f ca="1">IF(COUNTIF(INDIRECT("RawData!"&amp;O$3&amp;$A12):INDIRECT("RawData!"&amp;O$3&amp;$B12),"F")&gt;0,"F","P")</f>
        <v>F</v>
      </c>
      <c r="P12" s="5" t="str">
        <f ca="1">IF(COUNTIF(INDIRECT("RawData!"&amp;P$3&amp;$A12):INDIRECT("RawData!"&amp;P$3&amp;$B12),"F")&gt;0,"F","P")</f>
        <v>P</v>
      </c>
      <c r="Q12" s="5" t="str">
        <f ca="1">IF(COUNTIF(INDIRECT("RawData!"&amp;Q$3&amp;$A12):INDIRECT("RawData!"&amp;Q$3&amp;$B12),"F")&gt;0,"F","P")</f>
        <v>P</v>
      </c>
      <c r="R12" s="5" t="str">
        <f ca="1">IF(COUNTIF(INDIRECT("RawData!"&amp;R$3&amp;$A12):INDIRECT("RawData!"&amp;R$3&amp;$B12),"F")&gt;0,"F","P")</f>
        <v>F</v>
      </c>
      <c r="S12" s="5" t="str">
        <f ca="1">IF(COUNTIF(INDIRECT("RawData!"&amp;S$3&amp;$A12):INDIRECT("RawData!"&amp;S$3&amp;$B12),"F")&gt;0,"F","P")</f>
        <v>P</v>
      </c>
      <c r="T12" s="5" t="str">
        <f ca="1">IF(COUNTIF(INDIRECT("RawData!"&amp;T$3&amp;$A12):INDIRECT("RawData!"&amp;T$3&amp;$B12),"F")&gt;0,"F","P")</f>
        <v>F</v>
      </c>
      <c r="U12" s="5" t="str">
        <f ca="1">IF(COUNTIF(INDIRECT("RawData!"&amp;U$3&amp;$A12):INDIRECT("RawData!"&amp;U$3&amp;$B12),"F")&gt;0,"F","P")</f>
        <v>P</v>
      </c>
      <c r="V12" s="5" t="str">
        <f ca="1">IF(COUNTIF(INDIRECT("RawData!"&amp;V$3&amp;$A12):INDIRECT("RawData!"&amp;V$3&amp;$B12),"F")&gt;0,"F","P")</f>
        <v>P</v>
      </c>
      <c r="W12" s="5" t="str">
        <f ca="1">IF(COUNTIF(INDIRECT("RawData!"&amp;W$3&amp;$A12):INDIRECT("RawData!"&amp;W$3&amp;$B12),"F")&gt;0,"F","P")</f>
        <v>P</v>
      </c>
      <c r="X12" s="5" t="str">
        <f ca="1">IF(COUNTIF(INDIRECT("RawData!"&amp;X$3&amp;$A12):INDIRECT("RawData!"&amp;X$3&amp;$B12),"F")&gt;0,"F","P")</f>
        <v>P</v>
      </c>
      <c r="Y12" s="5" t="str">
        <f ca="1">IF(COUNTIF(INDIRECT("RawData!"&amp;Y$3&amp;$A12):INDIRECT("RawData!"&amp;Y$3&amp;$B12),"F")&gt;0,"F","P")</f>
        <v>F</v>
      </c>
      <c r="Z12" s="5" t="str">
        <f ca="1">IF(COUNTIF(INDIRECT("RawData!"&amp;Z$3&amp;$A12):INDIRECT("RawData!"&amp;Z$3&amp;$B12),"F")&gt;0,"F","P")</f>
        <v>P</v>
      </c>
      <c r="AA12" s="5" t="str">
        <f ca="1">IF(COUNTIF(INDIRECT("RawData!"&amp;AA$3&amp;$A12):INDIRECT("RawData!"&amp;AA$3&amp;$B12),"F")&gt;0,"F","P")</f>
        <v>P</v>
      </c>
      <c r="AB12" s="5" t="str">
        <f ca="1">IF(COUNTIF(INDIRECT("RawData!"&amp;AB$3&amp;$A12):INDIRECT("RawData!"&amp;AB$3&amp;$B12),"F")&gt;0,"F","P")</f>
        <v>P</v>
      </c>
      <c r="AC12" s="5" t="str">
        <f ca="1">IF(COUNTIF(INDIRECT("RawData!"&amp;AC$3&amp;$A12):INDIRECT("RawData!"&amp;AC$3&amp;$B12),"F")&gt;0,"F","P")</f>
        <v>F</v>
      </c>
      <c r="AD12" s="5" t="str">
        <f ca="1">IF(COUNTIF(INDIRECT("RawData!"&amp;AD$3&amp;$A12):INDIRECT("RawData!"&amp;AD$3&amp;$B12),"F")&gt;0,"F","P")</f>
        <v>P</v>
      </c>
      <c r="AE12" s="5" t="str">
        <f ca="1">IF(COUNTIF(INDIRECT("RawData!"&amp;AE$3&amp;$A12):INDIRECT("RawData!"&amp;AE$3&amp;$B12),"F")&gt;0,"F","P")</f>
        <v>F</v>
      </c>
      <c r="AF12" s="5" t="str">
        <f ca="1">IF(COUNTIF(INDIRECT("RawData!"&amp;AF$3&amp;$A12):INDIRECT("RawData!"&amp;AF$3&amp;$B12),"F")&gt;0,"F","P")</f>
        <v>F</v>
      </c>
      <c r="AG12" s="5" t="str">
        <f ca="1">IF(COUNTIF(INDIRECT("RawData!"&amp;AG$3&amp;$A12):INDIRECT("RawData!"&amp;AG$3&amp;$B12),"F")&gt;0,"F","P")</f>
        <v>F</v>
      </c>
      <c r="AH12" s="5" t="str">
        <f ca="1">IF(COUNTIF(INDIRECT("RawData!"&amp;AH$3&amp;$A12):INDIRECT("RawData!"&amp;AH$3&amp;$B12),"F")&gt;0,"F","P")</f>
        <v>F</v>
      </c>
      <c r="AI12" s="5" t="str">
        <f ca="1">IF(COUNTIF(INDIRECT("RawData!"&amp;AI$3&amp;$A12):INDIRECT("RawData!"&amp;AI$3&amp;$B12),"F")&gt;0,"F","P")</f>
        <v>P</v>
      </c>
      <c r="AJ12" s="5" t="str">
        <f ca="1">IF(COUNTIF(INDIRECT("RawData!"&amp;AJ$3&amp;$A12):INDIRECT("RawData!"&amp;AJ$3&amp;$B12),"F")&gt;0,"F","P")</f>
        <v>F</v>
      </c>
      <c r="AK12" s="5" t="str">
        <f ca="1">IF(COUNTIF(INDIRECT("RawData!"&amp;AK$3&amp;$A12):INDIRECT("RawData!"&amp;AK$3&amp;$B12),"F")&gt;0,"F","P")</f>
        <v>F</v>
      </c>
      <c r="AL12" s="5" t="str">
        <f ca="1">IF(COUNTIF(INDIRECT("RawData!"&amp;AL$3&amp;$A12):INDIRECT("RawData!"&amp;AL$3&amp;$B12),"F")&gt;0,"F","P")</f>
        <v>F</v>
      </c>
      <c r="AM12" s="5" t="str">
        <f ca="1">IF(COUNTIF(INDIRECT("RawData!"&amp;AM$3&amp;$A12):INDIRECT("RawData!"&amp;AM$3&amp;$B12),"F")&gt;0,"F","P")</f>
        <v>P</v>
      </c>
      <c r="AN12" s="5" t="str">
        <f ca="1">IF(COUNTIF(INDIRECT("RawData!"&amp;AN$3&amp;$A12):INDIRECT("RawData!"&amp;AN$3&amp;$B12),"F")&gt;0,"F","P")</f>
        <v>F</v>
      </c>
      <c r="AO12" s="5" t="str">
        <f ca="1">IF(COUNTIF(INDIRECT("RawData!"&amp;AO$3&amp;$A12):INDIRECT("RawData!"&amp;AO$3&amp;$B12),"F")&gt;0,"F","P")</f>
        <v>F</v>
      </c>
      <c r="AP12" s="5" t="str">
        <f ca="1">IF(COUNTIF(INDIRECT("RawData!"&amp;AP$3&amp;$A12):INDIRECT("RawData!"&amp;AP$3&amp;$B12),"F")&gt;0,"F","P")</f>
        <v>P</v>
      </c>
      <c r="AQ12" s="5" t="str">
        <f ca="1">IF(COUNTIF(INDIRECT("RawData!"&amp;AQ$3&amp;$A12):INDIRECT("RawData!"&amp;AQ$3&amp;$B12),"F")&gt;0,"F","P")</f>
        <v>P</v>
      </c>
      <c r="AR12" s="5" t="str">
        <f ca="1">IF(COUNTIF(INDIRECT("RawData!"&amp;AR$3&amp;$A12):INDIRECT("RawData!"&amp;AR$3&amp;$B12),"F")&gt;0,"F","P")</f>
        <v>F</v>
      </c>
      <c r="AS12" s="5" t="str">
        <f ca="1">IF(COUNTIF(INDIRECT("RawData!"&amp;AS$3&amp;$A12):INDIRECT("RawData!"&amp;AS$3&amp;$B12),"F")&gt;0,"F","P")</f>
        <v>P</v>
      </c>
      <c r="AT12" s="5" t="str">
        <f ca="1">IF(COUNTIF(INDIRECT("RawData!"&amp;AT$3&amp;$A12):INDIRECT("RawData!"&amp;AT$3&amp;$B12),"F")&gt;0,"F","P")</f>
        <v>F</v>
      </c>
      <c r="AU12" s="5" t="str">
        <f ca="1">IF(COUNTIF(INDIRECT("RawData!"&amp;AU$3&amp;$A12):INDIRECT("RawData!"&amp;AU$3&amp;$B12),"F")&gt;0,"F","P")</f>
        <v>F</v>
      </c>
      <c r="AV12" s="5" t="str">
        <f ca="1">IF(COUNTIF(INDIRECT("RawData!"&amp;AV$3&amp;$A12):INDIRECT("RawData!"&amp;AV$3&amp;$B12),"F")&gt;0,"F","P")</f>
        <v>F</v>
      </c>
      <c r="AW12" s="5" t="str">
        <f ca="1">IF(COUNTIF(INDIRECT("RawData!"&amp;AW$3&amp;$A12):INDIRECT("RawData!"&amp;AW$3&amp;$B12),"F")&gt;0,"F","P")</f>
        <v>F</v>
      </c>
      <c r="AX12" s="5" t="str">
        <f ca="1">IF(COUNTIF(INDIRECT("RawData!"&amp;AX$3&amp;$A12):INDIRECT("RawData!"&amp;AX$3&amp;$B12),"F")&gt;0,"F","P")</f>
        <v>P</v>
      </c>
      <c r="AY12" s="5" t="str">
        <f ca="1">IF(COUNTIF(INDIRECT("RawData!"&amp;AY$3&amp;$A12):INDIRECT("RawData!"&amp;AY$3&amp;$B12),"F")&gt;0,"F","P")</f>
        <v>P</v>
      </c>
      <c r="AZ12" s="5" t="str">
        <f ca="1">IF(COUNTIF(INDIRECT("RawData!"&amp;AZ$3&amp;$A12):INDIRECT("RawData!"&amp;AZ$3&amp;$B12),"F")&gt;0,"F","P")</f>
        <v>F</v>
      </c>
      <c r="BA12" s="5" t="str">
        <f ca="1">IF(COUNTIF(INDIRECT("RawData!"&amp;BA$3&amp;$A12):INDIRECT("RawData!"&amp;BA$3&amp;$B12),"F")&gt;0,"F","P")</f>
        <v>F</v>
      </c>
      <c r="BB12" s="5" t="str">
        <f ca="1">IF(COUNTIF(INDIRECT("RawData!"&amp;BB$3&amp;$A12):INDIRECT("RawData!"&amp;BB$3&amp;$B12),"F")&gt;0,"F","P")</f>
        <v>P</v>
      </c>
      <c r="BC12" s="5" t="str">
        <f ca="1">IF(COUNTIF(INDIRECT("RawData!"&amp;BC$3&amp;$A12):INDIRECT("RawData!"&amp;BC$3&amp;$B12),"F")&gt;0,"F","P")</f>
        <v>P</v>
      </c>
      <c r="BD12" s="5" t="str">
        <f ca="1">IF(COUNTIF(INDIRECT("RawData!"&amp;BD$3&amp;$A12):INDIRECT("RawData!"&amp;BD$3&amp;$B12),"F")&gt;0,"F","P")</f>
        <v>P</v>
      </c>
      <c r="BE12" s="5" t="str">
        <f ca="1">IF(COUNTIF(INDIRECT("RawData!"&amp;BE$3&amp;$A12):INDIRECT("RawData!"&amp;BE$3&amp;$B12),"F")&gt;0,"F","P")</f>
        <v>P</v>
      </c>
      <c r="BF12" s="5" t="str">
        <f ca="1">IF(COUNTIF(INDIRECT("RawData!"&amp;BF$3&amp;$A12):INDIRECT("RawData!"&amp;BF$3&amp;$B12),"F")&gt;0,"F","P")</f>
        <v>F</v>
      </c>
      <c r="BG12" s="5" t="str">
        <f ca="1">IF(COUNTIF(INDIRECT("RawData!"&amp;BG$3&amp;$A12):INDIRECT("RawData!"&amp;BG$3&amp;$B12),"F")&gt;0,"F","P")</f>
        <v>F</v>
      </c>
      <c r="BH12" s="5" t="str">
        <f ca="1">IF(COUNTIF(INDIRECT("RawData!"&amp;BH$3&amp;$A12):INDIRECT("RawData!"&amp;BH$3&amp;$B12),"F")&gt;0,"F","P")</f>
        <v>F</v>
      </c>
      <c r="BJ12">
        <f t="shared" ca="1" si="4"/>
        <v>30</v>
      </c>
      <c r="BK12">
        <f t="shared" ca="1" si="5"/>
        <v>26</v>
      </c>
      <c r="BL12" s="25">
        <f t="shared" ca="1" si="6"/>
        <v>0.5357142857142857</v>
      </c>
      <c r="BM12" s="25">
        <f t="shared" ca="1" si="7"/>
        <v>0.4642857142857143</v>
      </c>
    </row>
    <row r="13" spans="1:65" ht="14" x14ac:dyDescent="0.15">
      <c r="A13">
        <v>59</v>
      </c>
      <c r="B13">
        <f t="shared" si="2"/>
        <v>65</v>
      </c>
      <c r="C13" t="str" cm="1">
        <f t="array" aca="1" ref="C13" ca="1">INDIRECT("RawData!A" &amp; A13)</f>
        <v>https://app.seg-social.pt/ptss/home?dswid=-4845</v>
      </c>
      <c r="D13">
        <f t="shared" si="3"/>
        <v>7</v>
      </c>
      <c r="E13" s="5" t="str">
        <f ca="1">IF(COUNTIF(INDIRECT("RawData!"&amp;E$3&amp;$A13):INDIRECT("RawData!"&amp;E$3&amp;$B13),"F")&gt;0,"F","P")</f>
        <v>F</v>
      </c>
      <c r="F13" s="5" t="str">
        <f ca="1">IF(COUNTIF(INDIRECT("RawData!"&amp;F$3&amp;$A13):INDIRECT("RawData!"&amp;F$3&amp;$B13),"F")&gt;0,"F","P")</f>
        <v>P</v>
      </c>
      <c r="G13" s="5" t="str">
        <f ca="1">IF(COUNTIF(INDIRECT("RawData!"&amp;G$3&amp;$A13):INDIRECT("RawData!"&amp;G$3&amp;$B13),"F")&gt;0,"F","P")</f>
        <v>P</v>
      </c>
      <c r="H13" s="5" t="str">
        <f ca="1">IF(COUNTIF(INDIRECT("RawData!"&amp;H$3&amp;$A13):INDIRECT("RawData!"&amp;H$3&amp;$B13),"F")&gt;0,"F","P")</f>
        <v>P</v>
      </c>
      <c r="I13" s="5" t="str">
        <f ca="1">IF(COUNTIF(INDIRECT("RawData!"&amp;I$3&amp;$A13):INDIRECT("RawData!"&amp;I$3&amp;$B13),"F")&gt;0,"F","P")</f>
        <v>P</v>
      </c>
      <c r="J13" s="5" t="str">
        <f ca="1">IF(COUNTIF(INDIRECT("RawData!"&amp;J$3&amp;$A13):INDIRECT("RawData!"&amp;J$3&amp;$B13),"F")&gt;0,"F","P")</f>
        <v>P</v>
      </c>
      <c r="K13" s="5" t="str">
        <f ca="1">IF(COUNTIF(INDIRECT("RawData!"&amp;K$3&amp;$A13):INDIRECT("RawData!"&amp;K$3&amp;$B13),"F")&gt;0,"F","P")</f>
        <v>F</v>
      </c>
      <c r="L13" s="5" t="str">
        <f ca="1">IF(COUNTIF(INDIRECT("RawData!"&amp;L$3&amp;$A13):INDIRECT("RawData!"&amp;L$3&amp;$B13),"F")&gt;0,"F","P")</f>
        <v>F</v>
      </c>
      <c r="M13" s="5" t="str">
        <f ca="1">IF(COUNTIF(INDIRECT("RawData!"&amp;M$3&amp;$A13):INDIRECT("RawData!"&amp;M$3&amp;$B13),"F")&gt;0,"F","P")</f>
        <v>P</v>
      </c>
      <c r="N13" s="5" t="str">
        <f ca="1">IF(COUNTIF(INDIRECT("RawData!"&amp;N$3&amp;$A13):INDIRECT("RawData!"&amp;N$3&amp;$B13),"F")&gt;0,"F","P")</f>
        <v>P</v>
      </c>
      <c r="O13" s="5" t="str">
        <f ca="1">IF(COUNTIF(INDIRECT("RawData!"&amp;O$3&amp;$A13):INDIRECT("RawData!"&amp;O$3&amp;$B13),"F")&gt;0,"F","P")</f>
        <v>F</v>
      </c>
      <c r="P13" s="5" t="str">
        <f ca="1">IF(COUNTIF(INDIRECT("RawData!"&amp;P$3&amp;$A13):INDIRECT("RawData!"&amp;P$3&amp;$B13),"F")&gt;0,"F","P")</f>
        <v>P</v>
      </c>
      <c r="Q13" s="5" t="str">
        <f ca="1">IF(COUNTIF(INDIRECT("RawData!"&amp;Q$3&amp;$A13):INDIRECT("RawData!"&amp;Q$3&amp;$B13),"F")&gt;0,"F","P")</f>
        <v>P</v>
      </c>
      <c r="R13" s="5" t="str">
        <f ca="1">IF(COUNTIF(INDIRECT("RawData!"&amp;R$3&amp;$A13):INDIRECT("RawData!"&amp;R$3&amp;$B13),"F")&gt;0,"F","P")</f>
        <v>F</v>
      </c>
      <c r="S13" s="5" t="str">
        <f ca="1">IF(COUNTIF(INDIRECT("RawData!"&amp;S$3&amp;$A13):INDIRECT("RawData!"&amp;S$3&amp;$B13),"F")&gt;0,"F","P")</f>
        <v>F</v>
      </c>
      <c r="T13" s="5" t="str">
        <f ca="1">IF(COUNTIF(INDIRECT("RawData!"&amp;T$3&amp;$A13):INDIRECT("RawData!"&amp;T$3&amp;$B13),"F")&gt;0,"F","P")</f>
        <v>P</v>
      </c>
      <c r="U13" s="5" t="str">
        <f ca="1">IF(COUNTIF(INDIRECT("RawData!"&amp;U$3&amp;$A13):INDIRECT("RawData!"&amp;U$3&amp;$B13),"F")&gt;0,"F","P")</f>
        <v>P</v>
      </c>
      <c r="V13" s="5" t="str">
        <f ca="1">IF(COUNTIF(INDIRECT("RawData!"&amp;V$3&amp;$A13):INDIRECT("RawData!"&amp;V$3&amp;$B13),"F")&gt;0,"F","P")</f>
        <v>P</v>
      </c>
      <c r="W13" s="5" t="str">
        <f ca="1">IF(COUNTIF(INDIRECT("RawData!"&amp;W$3&amp;$A13):INDIRECT("RawData!"&amp;W$3&amp;$B13),"F")&gt;0,"F","P")</f>
        <v>P</v>
      </c>
      <c r="X13" s="5" t="str">
        <f ca="1">IF(COUNTIF(INDIRECT("RawData!"&amp;X$3&amp;$A13):INDIRECT("RawData!"&amp;X$3&amp;$B13),"F")&gt;0,"F","P")</f>
        <v>P</v>
      </c>
      <c r="Y13" s="5" t="str">
        <f ca="1">IF(COUNTIF(INDIRECT("RawData!"&amp;Y$3&amp;$A13):INDIRECT("RawData!"&amp;Y$3&amp;$B13),"F")&gt;0,"F","P")</f>
        <v>F</v>
      </c>
      <c r="Z13" s="5" t="str">
        <f ca="1">IF(COUNTIF(INDIRECT("RawData!"&amp;Z$3&amp;$A13):INDIRECT("RawData!"&amp;Z$3&amp;$B13),"F")&gt;0,"F","P")</f>
        <v>P</v>
      </c>
      <c r="AA13" s="5" t="str">
        <f ca="1">IF(COUNTIF(INDIRECT("RawData!"&amp;AA$3&amp;$A13):INDIRECT("RawData!"&amp;AA$3&amp;$B13),"F")&gt;0,"F","P")</f>
        <v>P</v>
      </c>
      <c r="AB13" s="5" t="str">
        <f ca="1">IF(COUNTIF(INDIRECT("RawData!"&amp;AB$3&amp;$A13):INDIRECT("RawData!"&amp;AB$3&amp;$B13),"F")&gt;0,"F","P")</f>
        <v>P</v>
      </c>
      <c r="AC13" s="5" t="str">
        <f ca="1">IF(COUNTIF(INDIRECT("RawData!"&amp;AC$3&amp;$A13):INDIRECT("RawData!"&amp;AC$3&amp;$B13),"F")&gt;0,"F","P")</f>
        <v>P</v>
      </c>
      <c r="AD13" s="5" t="str">
        <f ca="1">IF(COUNTIF(INDIRECT("RawData!"&amp;AD$3&amp;$A13):INDIRECT("RawData!"&amp;AD$3&amp;$B13),"F")&gt;0,"F","P")</f>
        <v>P</v>
      </c>
      <c r="AE13" s="5" t="str">
        <f ca="1">IF(COUNTIF(INDIRECT("RawData!"&amp;AE$3&amp;$A13):INDIRECT("RawData!"&amp;AE$3&amp;$B13),"F")&gt;0,"F","P")</f>
        <v>P</v>
      </c>
      <c r="AF13" s="5" t="str">
        <f ca="1">IF(COUNTIF(INDIRECT("RawData!"&amp;AF$3&amp;$A13):INDIRECT("RawData!"&amp;AF$3&amp;$B13),"F")&gt;0,"F","P")</f>
        <v>F</v>
      </c>
      <c r="AG13" s="5" t="str">
        <f ca="1">IF(COUNTIF(INDIRECT("RawData!"&amp;AG$3&amp;$A13):INDIRECT("RawData!"&amp;AG$3&amp;$B13),"F")&gt;0,"F","P")</f>
        <v>P</v>
      </c>
      <c r="AH13" s="5" t="str">
        <f ca="1">IF(COUNTIF(INDIRECT("RawData!"&amp;AH$3&amp;$A13):INDIRECT("RawData!"&amp;AH$3&amp;$B13),"F")&gt;0,"F","P")</f>
        <v>F</v>
      </c>
      <c r="AI13" s="5" t="str">
        <f ca="1">IF(COUNTIF(INDIRECT("RawData!"&amp;AI$3&amp;$A13):INDIRECT("RawData!"&amp;AI$3&amp;$B13),"F")&gt;0,"F","P")</f>
        <v>P</v>
      </c>
      <c r="AJ13" s="5" t="str">
        <f ca="1">IF(COUNTIF(INDIRECT("RawData!"&amp;AJ$3&amp;$A13):INDIRECT("RawData!"&amp;AJ$3&amp;$B13),"F")&gt;0,"F","P")</f>
        <v>F</v>
      </c>
      <c r="AK13" s="5" t="str">
        <f ca="1">IF(COUNTIF(INDIRECT("RawData!"&amp;AK$3&amp;$A13):INDIRECT("RawData!"&amp;AK$3&amp;$B13),"F")&gt;0,"F","P")</f>
        <v>P</v>
      </c>
      <c r="AL13" s="5" t="str">
        <f ca="1">IF(COUNTIF(INDIRECT("RawData!"&amp;AL$3&amp;$A13):INDIRECT("RawData!"&amp;AL$3&amp;$B13),"F")&gt;0,"F","P")</f>
        <v>P</v>
      </c>
      <c r="AM13" s="5" t="str">
        <f ca="1">IF(COUNTIF(INDIRECT("RawData!"&amp;AM$3&amp;$A13):INDIRECT("RawData!"&amp;AM$3&amp;$B13),"F")&gt;0,"F","P")</f>
        <v>P</v>
      </c>
      <c r="AN13" s="5" t="str">
        <f ca="1">IF(COUNTIF(INDIRECT("RawData!"&amp;AN$3&amp;$A13):INDIRECT("RawData!"&amp;AN$3&amp;$B13),"F")&gt;0,"F","P")</f>
        <v>P</v>
      </c>
      <c r="AO13" s="5" t="str">
        <f ca="1">IF(COUNTIF(INDIRECT("RawData!"&amp;AO$3&amp;$A13):INDIRECT("RawData!"&amp;AO$3&amp;$B13),"F")&gt;0,"F","P")</f>
        <v>F</v>
      </c>
      <c r="AP13" s="5" t="str">
        <f ca="1">IF(COUNTIF(INDIRECT("RawData!"&amp;AP$3&amp;$A13):INDIRECT("RawData!"&amp;AP$3&amp;$B13),"F")&gt;0,"F","P")</f>
        <v>P</v>
      </c>
      <c r="AQ13" s="5" t="str">
        <f ca="1">IF(COUNTIF(INDIRECT("RawData!"&amp;AQ$3&amp;$A13):INDIRECT("RawData!"&amp;AQ$3&amp;$B13),"F")&gt;0,"F","P")</f>
        <v>P</v>
      </c>
      <c r="AR13" s="5" t="str">
        <f ca="1">IF(COUNTIF(INDIRECT("RawData!"&amp;AR$3&amp;$A13):INDIRECT("RawData!"&amp;AR$3&amp;$B13),"F")&gt;0,"F","P")</f>
        <v>F</v>
      </c>
      <c r="AS13" s="5" t="str">
        <f ca="1">IF(COUNTIF(INDIRECT("RawData!"&amp;AS$3&amp;$A13):INDIRECT("RawData!"&amp;AS$3&amp;$B13),"F")&gt;0,"F","P")</f>
        <v>P</v>
      </c>
      <c r="AT13" s="5" t="str">
        <f ca="1">IF(COUNTIF(INDIRECT("RawData!"&amp;AT$3&amp;$A13):INDIRECT("RawData!"&amp;AT$3&amp;$B13),"F")&gt;0,"F","P")</f>
        <v>P</v>
      </c>
      <c r="AU13" s="5" t="str">
        <f ca="1">IF(COUNTIF(INDIRECT("RawData!"&amp;AU$3&amp;$A13):INDIRECT("RawData!"&amp;AU$3&amp;$B13),"F")&gt;0,"F","P")</f>
        <v>P</v>
      </c>
      <c r="AV13" s="5" t="str">
        <f ca="1">IF(COUNTIF(INDIRECT("RawData!"&amp;AV$3&amp;$A13):INDIRECT("RawData!"&amp;AV$3&amp;$B13),"F")&gt;0,"F","P")</f>
        <v>P</v>
      </c>
      <c r="AW13" s="5" t="str">
        <f ca="1">IF(COUNTIF(INDIRECT("RawData!"&amp;AW$3&amp;$A13):INDIRECT("RawData!"&amp;AW$3&amp;$B13),"F")&gt;0,"F","P")</f>
        <v>P</v>
      </c>
      <c r="AX13" s="5" t="str">
        <f ca="1">IF(COUNTIF(INDIRECT("RawData!"&amp;AX$3&amp;$A13):INDIRECT("RawData!"&amp;AX$3&amp;$B13),"F")&gt;0,"F","P")</f>
        <v>P</v>
      </c>
      <c r="AY13" s="5" t="str">
        <f ca="1">IF(COUNTIF(INDIRECT("RawData!"&amp;AY$3&amp;$A13):INDIRECT("RawData!"&amp;AY$3&amp;$B13),"F")&gt;0,"F","P")</f>
        <v>P</v>
      </c>
      <c r="AZ13" s="5" t="str">
        <f ca="1">IF(COUNTIF(INDIRECT("RawData!"&amp;AZ$3&amp;$A13):INDIRECT("RawData!"&amp;AZ$3&amp;$B13),"F")&gt;0,"F","P")</f>
        <v>P</v>
      </c>
      <c r="BA13" s="5" t="str">
        <f ca="1">IF(COUNTIF(INDIRECT("RawData!"&amp;BA$3&amp;$A13):INDIRECT("RawData!"&amp;BA$3&amp;$B13),"F")&gt;0,"F","P")</f>
        <v>F</v>
      </c>
      <c r="BB13" s="5" t="str">
        <f ca="1">IF(COUNTIF(INDIRECT("RawData!"&amp;BB$3&amp;$A13):INDIRECT("RawData!"&amp;BB$3&amp;$B13),"F")&gt;0,"F","P")</f>
        <v>P</v>
      </c>
      <c r="BC13" s="5" t="str">
        <f ca="1">IF(COUNTIF(INDIRECT("RawData!"&amp;BC$3&amp;$A13):INDIRECT("RawData!"&amp;BC$3&amp;$B13),"F")&gt;0,"F","P")</f>
        <v>P</v>
      </c>
      <c r="BD13" s="5" t="str">
        <f ca="1">IF(COUNTIF(INDIRECT("RawData!"&amp;BD$3&amp;$A13):INDIRECT("RawData!"&amp;BD$3&amp;$B13),"F")&gt;0,"F","P")</f>
        <v>P</v>
      </c>
      <c r="BE13" s="5" t="str">
        <f ca="1">IF(COUNTIF(INDIRECT("RawData!"&amp;BE$3&amp;$A13):INDIRECT("RawData!"&amp;BE$3&amp;$B13),"F")&gt;0,"F","P")</f>
        <v>P</v>
      </c>
      <c r="BF13" s="5" t="str">
        <f ca="1">IF(COUNTIF(INDIRECT("RawData!"&amp;BF$3&amp;$A13):INDIRECT("RawData!"&amp;BF$3&amp;$B13),"F")&gt;0,"F","P")</f>
        <v>P</v>
      </c>
      <c r="BG13" s="5" t="str">
        <f ca="1">IF(COUNTIF(INDIRECT("RawData!"&amp;BG$3&amp;$A13):INDIRECT("RawData!"&amp;BG$3&amp;$B13),"F")&gt;0,"F","P")</f>
        <v>F</v>
      </c>
      <c r="BH13" s="5" t="str">
        <f ca="1">IF(COUNTIF(INDIRECT("RawData!"&amp;BH$3&amp;$A13):INDIRECT("RawData!"&amp;BH$3&amp;$B13),"F")&gt;0,"F","P")</f>
        <v>F</v>
      </c>
      <c r="BJ13">
        <f t="shared" ca="1" si="4"/>
        <v>15</v>
      </c>
      <c r="BK13">
        <f t="shared" ca="1" si="5"/>
        <v>41</v>
      </c>
      <c r="BL13" s="25">
        <f t="shared" ca="1" si="6"/>
        <v>0.26785714285714285</v>
      </c>
      <c r="BM13" s="25">
        <f t="shared" ca="1" si="7"/>
        <v>0.7321428571428571</v>
      </c>
    </row>
    <row r="14" spans="1:65" ht="14" x14ac:dyDescent="0.15">
      <c r="A14">
        <v>67</v>
      </c>
      <c r="B14">
        <f t="shared" si="2"/>
        <v>70</v>
      </c>
      <c r="C14" t="str" cm="1">
        <f t="array" aca="1" ref="C14" ca="1">INDIRECT("RawData!A" &amp; A14)</f>
        <v>https://paisemrede.pt/#</v>
      </c>
      <c r="D14">
        <f t="shared" si="3"/>
        <v>4</v>
      </c>
      <c r="E14" s="5" t="str">
        <f ca="1">IF(COUNTIF(INDIRECT("RawData!"&amp;E$3&amp;$A14):INDIRECT("RawData!"&amp;E$3&amp;$B14),"F")&gt;0,"F","P")</f>
        <v>F</v>
      </c>
      <c r="F14" s="5" t="str">
        <f ca="1">IF(COUNTIF(INDIRECT("RawData!"&amp;F$3&amp;$A14):INDIRECT("RawData!"&amp;F$3&amp;$B14),"F")&gt;0,"F","P")</f>
        <v>P</v>
      </c>
      <c r="G14" s="5" t="str">
        <f ca="1">IF(COUNTIF(INDIRECT("RawData!"&amp;G$3&amp;$A14):INDIRECT("RawData!"&amp;G$3&amp;$B14),"F")&gt;0,"F","P")</f>
        <v>P</v>
      </c>
      <c r="H14" s="5" t="str">
        <f ca="1">IF(COUNTIF(INDIRECT("RawData!"&amp;H$3&amp;$A14):INDIRECT("RawData!"&amp;H$3&amp;$B14),"F")&gt;0,"F","P")</f>
        <v>P</v>
      </c>
      <c r="I14" s="5" t="str">
        <f ca="1">IF(COUNTIF(INDIRECT("RawData!"&amp;I$3&amp;$A14):INDIRECT("RawData!"&amp;I$3&amp;$B14),"F")&gt;0,"F","P")</f>
        <v>P</v>
      </c>
      <c r="J14" s="5" t="str">
        <f ca="1">IF(COUNTIF(INDIRECT("RawData!"&amp;J$3&amp;$A14):INDIRECT("RawData!"&amp;J$3&amp;$B14),"F")&gt;0,"F","P")</f>
        <v>P</v>
      </c>
      <c r="K14" s="5" t="str">
        <f ca="1">IF(COUNTIF(INDIRECT("RawData!"&amp;K$3&amp;$A14):INDIRECT("RawData!"&amp;K$3&amp;$B14),"F")&gt;0,"F","P")</f>
        <v>F</v>
      </c>
      <c r="L14" s="5" t="str">
        <f ca="1">IF(COUNTIF(INDIRECT("RawData!"&amp;L$3&amp;$A14):INDIRECT("RawData!"&amp;L$3&amp;$B14),"F")&gt;0,"F","P")</f>
        <v>P</v>
      </c>
      <c r="M14" s="5" t="str">
        <f ca="1">IF(COUNTIF(INDIRECT("RawData!"&amp;M$3&amp;$A14):INDIRECT("RawData!"&amp;M$3&amp;$B14),"F")&gt;0,"F","P")</f>
        <v>P</v>
      </c>
      <c r="N14" s="5" t="str">
        <f ca="1">IF(COUNTIF(INDIRECT("RawData!"&amp;N$3&amp;$A14):INDIRECT("RawData!"&amp;N$3&amp;$B14),"F")&gt;0,"F","P")</f>
        <v>P</v>
      </c>
      <c r="O14" s="5" t="str">
        <f ca="1">IF(COUNTIF(INDIRECT("RawData!"&amp;O$3&amp;$A14):INDIRECT("RawData!"&amp;O$3&amp;$B14),"F")&gt;0,"F","P")</f>
        <v>F</v>
      </c>
      <c r="P14" s="5" t="str">
        <f ca="1">IF(COUNTIF(INDIRECT("RawData!"&amp;P$3&amp;$A14):INDIRECT("RawData!"&amp;P$3&amp;$B14),"F")&gt;0,"F","P")</f>
        <v>F</v>
      </c>
      <c r="Q14" s="5" t="str">
        <f ca="1">IF(COUNTIF(INDIRECT("RawData!"&amp;Q$3&amp;$A14):INDIRECT("RawData!"&amp;Q$3&amp;$B14),"F")&gt;0,"F","P")</f>
        <v>P</v>
      </c>
      <c r="R14" s="5" t="str">
        <f ca="1">IF(COUNTIF(INDIRECT("RawData!"&amp;R$3&amp;$A14):INDIRECT("RawData!"&amp;R$3&amp;$B14),"F")&gt;0,"F","P")</f>
        <v>F</v>
      </c>
      <c r="S14" s="5" t="str">
        <f ca="1">IF(COUNTIF(INDIRECT("RawData!"&amp;S$3&amp;$A14):INDIRECT("RawData!"&amp;S$3&amp;$B14),"F")&gt;0,"F","P")</f>
        <v>F</v>
      </c>
      <c r="T14" s="5" t="str">
        <f ca="1">IF(COUNTIF(INDIRECT("RawData!"&amp;T$3&amp;$A14):INDIRECT("RawData!"&amp;T$3&amp;$B14),"F")&gt;0,"F","P")</f>
        <v>P</v>
      </c>
      <c r="U14" s="5" t="str">
        <f ca="1">IF(COUNTIF(INDIRECT("RawData!"&amp;U$3&amp;$A14):INDIRECT("RawData!"&amp;U$3&amp;$B14),"F")&gt;0,"F","P")</f>
        <v>F</v>
      </c>
      <c r="V14" s="5" t="str">
        <f ca="1">IF(COUNTIF(INDIRECT("RawData!"&amp;V$3&amp;$A14):INDIRECT("RawData!"&amp;V$3&amp;$B14),"F")&gt;0,"F","P")</f>
        <v>F</v>
      </c>
      <c r="W14" s="5" t="str">
        <f ca="1">IF(COUNTIF(INDIRECT("RawData!"&amp;W$3&amp;$A14):INDIRECT("RawData!"&amp;W$3&amp;$B14),"F")&gt;0,"F","P")</f>
        <v>F</v>
      </c>
      <c r="X14" s="5" t="str">
        <f ca="1">IF(COUNTIF(INDIRECT("RawData!"&amp;X$3&amp;$A14):INDIRECT("RawData!"&amp;X$3&amp;$B14),"F")&gt;0,"F","P")</f>
        <v>F</v>
      </c>
      <c r="Y14" s="5" t="str">
        <f ca="1">IF(COUNTIF(INDIRECT("RawData!"&amp;Y$3&amp;$A14):INDIRECT("RawData!"&amp;Y$3&amp;$B14),"F")&gt;0,"F","P")</f>
        <v>F</v>
      </c>
      <c r="Z14" s="5" t="str">
        <f ca="1">IF(COUNTIF(INDIRECT("RawData!"&amp;Z$3&amp;$A14):INDIRECT("RawData!"&amp;Z$3&amp;$B14),"F")&gt;0,"F","P")</f>
        <v>P</v>
      </c>
      <c r="AA14" s="5" t="str">
        <f ca="1">IF(COUNTIF(INDIRECT("RawData!"&amp;AA$3&amp;$A14):INDIRECT("RawData!"&amp;AA$3&amp;$B14),"F")&gt;0,"F","P")</f>
        <v>P</v>
      </c>
      <c r="AB14" s="5" t="str">
        <f ca="1">IF(COUNTIF(INDIRECT("RawData!"&amp;AB$3&amp;$A14):INDIRECT("RawData!"&amp;AB$3&amp;$B14),"F")&gt;0,"F","P")</f>
        <v>P</v>
      </c>
      <c r="AC14" s="5" t="str">
        <f ca="1">IF(COUNTIF(INDIRECT("RawData!"&amp;AC$3&amp;$A14):INDIRECT("RawData!"&amp;AC$3&amp;$B14),"F")&gt;0,"F","P")</f>
        <v>P</v>
      </c>
      <c r="AD14" s="5" t="str">
        <f ca="1">IF(COUNTIF(INDIRECT("RawData!"&amp;AD$3&amp;$A14):INDIRECT("RawData!"&amp;AD$3&amp;$B14),"F")&gt;0,"F","P")</f>
        <v>P</v>
      </c>
      <c r="AE14" s="5" t="str">
        <f ca="1">IF(COUNTIF(INDIRECT("RawData!"&amp;AE$3&amp;$A14):INDIRECT("RawData!"&amp;AE$3&amp;$B14),"F")&gt;0,"F","P")</f>
        <v>F</v>
      </c>
      <c r="AF14" s="5" t="str">
        <f ca="1">IF(COUNTIF(INDIRECT("RawData!"&amp;AF$3&amp;$A14):INDIRECT("RawData!"&amp;AF$3&amp;$B14),"F")&gt;0,"F","P")</f>
        <v>P</v>
      </c>
      <c r="AG14" s="5" t="str">
        <f ca="1">IF(COUNTIF(INDIRECT("RawData!"&amp;AG$3&amp;$A14):INDIRECT("RawData!"&amp;AG$3&amp;$B14),"F")&gt;0,"F","P")</f>
        <v>F</v>
      </c>
      <c r="AH14" s="5" t="str">
        <f ca="1">IF(COUNTIF(INDIRECT("RawData!"&amp;AH$3&amp;$A14):INDIRECT("RawData!"&amp;AH$3&amp;$B14),"F")&gt;0,"F","P")</f>
        <v>F</v>
      </c>
      <c r="AI14" s="5" t="str">
        <f ca="1">IF(COUNTIF(INDIRECT("RawData!"&amp;AI$3&amp;$A14):INDIRECT("RawData!"&amp;AI$3&amp;$B14),"F")&gt;0,"F","P")</f>
        <v>P</v>
      </c>
      <c r="AJ14" s="5" t="str">
        <f ca="1">IF(COUNTIF(INDIRECT("RawData!"&amp;AJ$3&amp;$A14):INDIRECT("RawData!"&amp;AJ$3&amp;$B14),"F")&gt;0,"F","P")</f>
        <v>F</v>
      </c>
      <c r="AK14" s="5" t="str">
        <f ca="1">IF(COUNTIF(INDIRECT("RawData!"&amp;AK$3&amp;$A14):INDIRECT("RawData!"&amp;AK$3&amp;$B14),"F")&gt;0,"F","P")</f>
        <v>F</v>
      </c>
      <c r="AL14" s="5" t="str">
        <f ca="1">IF(COUNTIF(INDIRECT("RawData!"&amp;AL$3&amp;$A14):INDIRECT("RawData!"&amp;AL$3&amp;$B14),"F")&gt;0,"F","P")</f>
        <v>F</v>
      </c>
      <c r="AM14" s="5" t="str">
        <f ca="1">IF(COUNTIF(INDIRECT("RawData!"&amp;AM$3&amp;$A14):INDIRECT("RawData!"&amp;AM$3&amp;$B14),"F")&gt;0,"F","P")</f>
        <v>P</v>
      </c>
      <c r="AN14" s="5" t="str">
        <f ca="1">IF(COUNTIF(INDIRECT("RawData!"&amp;AN$3&amp;$A14):INDIRECT("RawData!"&amp;AN$3&amp;$B14),"F")&gt;0,"F","P")</f>
        <v>P</v>
      </c>
      <c r="AO14" s="5" t="str">
        <f ca="1">IF(COUNTIF(INDIRECT("RawData!"&amp;AO$3&amp;$A14):INDIRECT("RawData!"&amp;AO$3&amp;$B14),"F")&gt;0,"F","P")</f>
        <v>F</v>
      </c>
      <c r="AP14" s="5" t="str">
        <f ca="1">IF(COUNTIF(INDIRECT("RawData!"&amp;AP$3&amp;$A14):INDIRECT("RawData!"&amp;AP$3&amp;$B14),"F")&gt;0,"F","P")</f>
        <v>P</v>
      </c>
      <c r="AQ14" s="5" t="str">
        <f ca="1">IF(COUNTIF(INDIRECT("RawData!"&amp;AQ$3&amp;$A14):INDIRECT("RawData!"&amp;AQ$3&amp;$B14),"F")&gt;0,"F","P")</f>
        <v>F</v>
      </c>
      <c r="AR14" s="5" t="str">
        <f ca="1">IF(COUNTIF(INDIRECT("RawData!"&amp;AR$3&amp;$A14):INDIRECT("RawData!"&amp;AR$3&amp;$B14),"F")&gt;0,"F","P")</f>
        <v>P</v>
      </c>
      <c r="AS14" s="5" t="str">
        <f ca="1">IF(COUNTIF(INDIRECT("RawData!"&amp;AS$3&amp;$A14):INDIRECT("RawData!"&amp;AS$3&amp;$B14),"F")&gt;0,"F","P")</f>
        <v>P</v>
      </c>
      <c r="AT14" s="5" t="str">
        <f ca="1">IF(COUNTIF(INDIRECT("RawData!"&amp;AT$3&amp;$A14):INDIRECT("RawData!"&amp;AT$3&amp;$B14),"F")&gt;0,"F","P")</f>
        <v>F</v>
      </c>
      <c r="AU14" s="5" t="str">
        <f ca="1">IF(COUNTIF(INDIRECT("RawData!"&amp;AU$3&amp;$A14):INDIRECT("RawData!"&amp;AU$3&amp;$B14),"F")&gt;0,"F","P")</f>
        <v>F</v>
      </c>
      <c r="AV14" s="5" t="str">
        <f ca="1">IF(COUNTIF(INDIRECT("RawData!"&amp;AV$3&amp;$A14):INDIRECT("RawData!"&amp;AV$3&amp;$B14),"F")&gt;0,"F","P")</f>
        <v>P</v>
      </c>
      <c r="AW14" s="5" t="str">
        <f ca="1">IF(COUNTIF(INDIRECT("RawData!"&amp;AW$3&amp;$A14):INDIRECT("RawData!"&amp;AW$3&amp;$B14),"F")&gt;0,"F","P")</f>
        <v>P</v>
      </c>
      <c r="AX14" s="5" t="str">
        <f ca="1">IF(COUNTIF(INDIRECT("RawData!"&amp;AX$3&amp;$A14):INDIRECT("RawData!"&amp;AX$3&amp;$B14),"F")&gt;0,"F","P")</f>
        <v>P</v>
      </c>
      <c r="AY14" s="5" t="str">
        <f ca="1">IF(COUNTIF(INDIRECT("RawData!"&amp;AY$3&amp;$A14):INDIRECT("RawData!"&amp;AY$3&amp;$B14),"F")&gt;0,"F","P")</f>
        <v>P</v>
      </c>
      <c r="AZ14" s="5" t="str">
        <f ca="1">IF(COUNTIF(INDIRECT("RawData!"&amp;AZ$3&amp;$A14):INDIRECT("RawData!"&amp;AZ$3&amp;$B14),"F")&gt;0,"F","P")</f>
        <v>P</v>
      </c>
      <c r="BA14" s="5" t="str">
        <f ca="1">IF(COUNTIF(INDIRECT("RawData!"&amp;BA$3&amp;$A14):INDIRECT("RawData!"&amp;BA$3&amp;$B14),"F")&gt;0,"F","P")</f>
        <v>F</v>
      </c>
      <c r="BB14" s="5" t="str">
        <f ca="1">IF(COUNTIF(INDIRECT("RawData!"&amp;BB$3&amp;$A14):INDIRECT("RawData!"&amp;BB$3&amp;$B14),"F")&gt;0,"F","P")</f>
        <v>F</v>
      </c>
      <c r="BC14" s="5" t="str">
        <f ca="1">IF(COUNTIF(INDIRECT("RawData!"&amp;BC$3&amp;$A14):INDIRECT("RawData!"&amp;BC$3&amp;$B14),"F")&gt;0,"F","P")</f>
        <v>P</v>
      </c>
      <c r="BD14" s="5" t="str">
        <f ca="1">IF(COUNTIF(INDIRECT("RawData!"&amp;BD$3&amp;$A14):INDIRECT("RawData!"&amp;BD$3&amp;$B14),"F")&gt;0,"F","P")</f>
        <v>P</v>
      </c>
      <c r="BE14" s="5" t="str">
        <f ca="1">IF(COUNTIF(INDIRECT("RawData!"&amp;BE$3&amp;$A14):INDIRECT("RawData!"&amp;BE$3&amp;$B14),"F")&gt;0,"F","P")</f>
        <v>P</v>
      </c>
      <c r="BF14" s="5" t="str">
        <f ca="1">IF(COUNTIF(INDIRECT("RawData!"&amp;BF$3&amp;$A14):INDIRECT("RawData!"&amp;BF$3&amp;$B14),"F")&gt;0,"F","P")</f>
        <v>F</v>
      </c>
      <c r="BG14" s="5" t="str">
        <f ca="1">IF(COUNTIF(INDIRECT("RawData!"&amp;BG$3&amp;$A14):INDIRECT("RawData!"&amp;BG$3&amp;$B14),"F")&gt;0,"F","P")</f>
        <v>F</v>
      </c>
      <c r="BH14" s="5" t="str">
        <f ca="1">IF(COUNTIF(INDIRECT("RawData!"&amp;BH$3&amp;$A14):INDIRECT("RawData!"&amp;BH$3&amp;$B14),"F")&gt;0,"F","P")</f>
        <v>P</v>
      </c>
      <c r="BJ14">
        <f t="shared" ca="1" si="4"/>
        <v>25</v>
      </c>
      <c r="BK14">
        <f t="shared" ca="1" si="5"/>
        <v>31</v>
      </c>
      <c r="BL14" s="25">
        <f t="shared" ca="1" si="6"/>
        <v>0.44642857142857145</v>
      </c>
      <c r="BM14" s="25">
        <f t="shared" ca="1" si="7"/>
        <v>0.5535714285714286</v>
      </c>
    </row>
    <row r="15" spans="1:65" ht="14" x14ac:dyDescent="0.15">
      <c r="A15">
        <v>72</v>
      </c>
      <c r="B15">
        <f t="shared" si="2"/>
        <v>77</v>
      </c>
      <c r="C15" t="str" cm="1">
        <f t="array" aca="1" ref="C15" ca="1">INDIRECT("RawData!A" &amp; A15)</f>
        <v>https://www.mamma-museum.pt</v>
      </c>
      <c r="D15">
        <f t="shared" si="3"/>
        <v>6</v>
      </c>
      <c r="E15" s="5" t="str">
        <f ca="1">IF(COUNTIF(INDIRECT("RawData!"&amp;E$3&amp;$A15):INDIRECT("RawData!"&amp;E$3&amp;$B15),"F")&gt;0,"F","P")</f>
        <v>F</v>
      </c>
      <c r="F15" s="5" t="str">
        <f ca="1">IF(COUNTIF(INDIRECT("RawData!"&amp;F$3&amp;$A15):INDIRECT("RawData!"&amp;F$3&amp;$B15),"F")&gt;0,"F","P")</f>
        <v>F</v>
      </c>
      <c r="G15" s="5" t="str">
        <f ca="1">IF(COUNTIF(INDIRECT("RawData!"&amp;G$3&amp;$A15):INDIRECT("RawData!"&amp;G$3&amp;$B15),"F")&gt;0,"F","P")</f>
        <v>P</v>
      </c>
      <c r="H15" s="5" t="str">
        <f ca="1">IF(COUNTIF(INDIRECT("RawData!"&amp;H$3&amp;$A15):INDIRECT("RawData!"&amp;H$3&amp;$B15),"F")&gt;0,"F","P")</f>
        <v>P</v>
      </c>
      <c r="I15" s="5" t="str">
        <f ca="1">IF(COUNTIF(INDIRECT("RawData!"&amp;I$3&amp;$A15):INDIRECT("RawData!"&amp;I$3&amp;$B15),"F")&gt;0,"F","P")</f>
        <v>P</v>
      </c>
      <c r="J15" s="5" t="str">
        <f ca="1">IF(COUNTIF(INDIRECT("RawData!"&amp;J$3&amp;$A15):INDIRECT("RawData!"&amp;J$3&amp;$B15),"F")&gt;0,"F","P")</f>
        <v>P</v>
      </c>
      <c r="K15" s="5" t="str">
        <f ca="1">IF(COUNTIF(INDIRECT("RawData!"&amp;K$3&amp;$A15):INDIRECT("RawData!"&amp;K$3&amp;$B15),"F")&gt;0,"F","P")</f>
        <v>F</v>
      </c>
      <c r="L15" s="5" t="str">
        <f ca="1">IF(COUNTIF(INDIRECT("RawData!"&amp;L$3&amp;$A15):INDIRECT("RawData!"&amp;L$3&amp;$B15),"F")&gt;0,"F","P")</f>
        <v>F</v>
      </c>
      <c r="M15" s="5" t="str">
        <f ca="1">IF(COUNTIF(INDIRECT("RawData!"&amp;M$3&amp;$A15):INDIRECT("RawData!"&amp;M$3&amp;$B15),"F")&gt;0,"F","P")</f>
        <v>P</v>
      </c>
      <c r="N15" s="5" t="str">
        <f ca="1">IF(COUNTIF(INDIRECT("RawData!"&amp;N$3&amp;$A15):INDIRECT("RawData!"&amp;N$3&amp;$B15),"F")&gt;0,"F","P")</f>
        <v>P</v>
      </c>
      <c r="O15" s="5" t="str">
        <f ca="1">IF(COUNTIF(INDIRECT("RawData!"&amp;O$3&amp;$A15):INDIRECT("RawData!"&amp;O$3&amp;$B15),"F")&gt;0,"F","P")</f>
        <v>P</v>
      </c>
      <c r="P15" s="5" t="str">
        <f ca="1">IF(COUNTIF(INDIRECT("RawData!"&amp;P$3&amp;$A15):INDIRECT("RawData!"&amp;P$3&amp;$B15),"F")&gt;0,"F","P")</f>
        <v>F</v>
      </c>
      <c r="Q15" s="5" t="str">
        <f ca="1">IF(COUNTIF(INDIRECT("RawData!"&amp;Q$3&amp;$A15):INDIRECT("RawData!"&amp;Q$3&amp;$B15),"F")&gt;0,"F","P")</f>
        <v>P</v>
      </c>
      <c r="R15" s="5" t="str">
        <f ca="1">IF(COUNTIF(INDIRECT("RawData!"&amp;R$3&amp;$A15):INDIRECT("RawData!"&amp;R$3&amp;$B15),"F")&gt;0,"F","P")</f>
        <v>F</v>
      </c>
      <c r="S15" s="5" t="str">
        <f ca="1">IF(COUNTIF(INDIRECT("RawData!"&amp;S$3&amp;$A15):INDIRECT("RawData!"&amp;S$3&amp;$B15),"F")&gt;0,"F","P")</f>
        <v>F</v>
      </c>
      <c r="T15" s="5" t="str">
        <f ca="1">IF(COUNTIF(INDIRECT("RawData!"&amp;T$3&amp;$A15):INDIRECT("RawData!"&amp;T$3&amp;$B15),"F")&gt;0,"F","P")</f>
        <v>P</v>
      </c>
      <c r="U15" s="5" t="str">
        <f ca="1">IF(COUNTIF(INDIRECT("RawData!"&amp;U$3&amp;$A15):INDIRECT("RawData!"&amp;U$3&amp;$B15),"F")&gt;0,"F","P")</f>
        <v>F</v>
      </c>
      <c r="V15" s="5" t="str">
        <f ca="1">IF(COUNTIF(INDIRECT("RawData!"&amp;V$3&amp;$A15):INDIRECT("RawData!"&amp;V$3&amp;$B15),"F")&gt;0,"F","P")</f>
        <v>F</v>
      </c>
      <c r="W15" s="5" t="str">
        <f ca="1">IF(COUNTIF(INDIRECT("RawData!"&amp;W$3&amp;$A15):INDIRECT("RawData!"&amp;W$3&amp;$B15),"F")&gt;0,"F","P")</f>
        <v>F</v>
      </c>
      <c r="X15" s="5" t="str">
        <f ca="1">IF(COUNTIF(INDIRECT("RawData!"&amp;X$3&amp;$A15):INDIRECT("RawData!"&amp;X$3&amp;$B15),"F")&gt;0,"F","P")</f>
        <v>F</v>
      </c>
      <c r="Y15" s="5" t="str">
        <f ca="1">IF(COUNTIF(INDIRECT("RawData!"&amp;Y$3&amp;$A15):INDIRECT("RawData!"&amp;Y$3&amp;$B15),"F")&gt;0,"F","P")</f>
        <v>F</v>
      </c>
      <c r="Z15" s="5" t="str">
        <f ca="1">IF(COUNTIF(INDIRECT("RawData!"&amp;Z$3&amp;$A15):INDIRECT("RawData!"&amp;Z$3&amp;$B15),"F")&gt;0,"F","P")</f>
        <v>P</v>
      </c>
      <c r="AA15" s="5" t="str">
        <f ca="1">IF(COUNTIF(INDIRECT("RawData!"&amp;AA$3&amp;$A15):INDIRECT("RawData!"&amp;AA$3&amp;$B15),"F")&gt;0,"F","P")</f>
        <v>P</v>
      </c>
      <c r="AB15" s="5" t="str">
        <f ca="1">IF(COUNTIF(INDIRECT("RawData!"&amp;AB$3&amp;$A15):INDIRECT("RawData!"&amp;AB$3&amp;$B15),"F")&gt;0,"F","P")</f>
        <v>P</v>
      </c>
      <c r="AC15" s="5" t="str">
        <f ca="1">IF(COUNTIF(INDIRECT("RawData!"&amp;AC$3&amp;$A15):INDIRECT("RawData!"&amp;AC$3&amp;$B15),"F")&gt;0,"F","P")</f>
        <v>P</v>
      </c>
      <c r="AD15" s="5" t="str">
        <f ca="1">IF(COUNTIF(INDIRECT("RawData!"&amp;AD$3&amp;$A15):INDIRECT("RawData!"&amp;AD$3&amp;$B15),"F")&gt;0,"F","P")</f>
        <v>P</v>
      </c>
      <c r="AE15" s="5" t="str">
        <f ca="1">IF(COUNTIF(INDIRECT("RawData!"&amp;AE$3&amp;$A15):INDIRECT("RawData!"&amp;AE$3&amp;$B15),"F")&gt;0,"F","P")</f>
        <v>F</v>
      </c>
      <c r="AF15" s="5" t="str">
        <f ca="1">IF(COUNTIF(INDIRECT("RawData!"&amp;AF$3&amp;$A15):INDIRECT("RawData!"&amp;AF$3&amp;$B15),"F")&gt;0,"F","P")</f>
        <v>F</v>
      </c>
      <c r="AG15" s="5" t="str">
        <f ca="1">IF(COUNTIF(INDIRECT("RawData!"&amp;AG$3&amp;$A15):INDIRECT("RawData!"&amp;AG$3&amp;$B15),"F")&gt;0,"F","P")</f>
        <v>F</v>
      </c>
      <c r="AH15" s="5" t="str">
        <f ca="1">IF(COUNTIF(INDIRECT("RawData!"&amp;AH$3&amp;$A15):INDIRECT("RawData!"&amp;AH$3&amp;$B15),"F")&gt;0,"F","P")</f>
        <v>F</v>
      </c>
      <c r="AI15" s="5" t="str">
        <f ca="1">IF(COUNTIF(INDIRECT("RawData!"&amp;AI$3&amp;$A15):INDIRECT("RawData!"&amp;AI$3&amp;$B15),"F")&gt;0,"F","P")</f>
        <v>P</v>
      </c>
      <c r="AJ15" s="5" t="str">
        <f ca="1">IF(COUNTIF(INDIRECT("RawData!"&amp;AJ$3&amp;$A15):INDIRECT("RawData!"&amp;AJ$3&amp;$B15),"F")&gt;0,"F","P")</f>
        <v>F</v>
      </c>
      <c r="AK15" s="5" t="str">
        <f ca="1">IF(COUNTIF(INDIRECT("RawData!"&amp;AK$3&amp;$A15):INDIRECT("RawData!"&amp;AK$3&amp;$B15),"F")&gt;0,"F","P")</f>
        <v>F</v>
      </c>
      <c r="AL15" s="5" t="str">
        <f ca="1">IF(COUNTIF(INDIRECT("RawData!"&amp;AL$3&amp;$A15):INDIRECT("RawData!"&amp;AL$3&amp;$B15),"F")&gt;0,"F","P")</f>
        <v>F</v>
      </c>
      <c r="AM15" s="5" t="str">
        <f ca="1">IF(COUNTIF(INDIRECT("RawData!"&amp;AM$3&amp;$A15):INDIRECT("RawData!"&amp;AM$3&amp;$B15),"F")&gt;0,"F","P")</f>
        <v>P</v>
      </c>
      <c r="AN15" s="5" t="str">
        <f ca="1">IF(COUNTIF(INDIRECT("RawData!"&amp;AN$3&amp;$A15):INDIRECT("RawData!"&amp;AN$3&amp;$B15),"F")&gt;0,"F","P")</f>
        <v>P</v>
      </c>
      <c r="AO15" s="5" t="str">
        <f ca="1">IF(COUNTIF(INDIRECT("RawData!"&amp;AO$3&amp;$A15):INDIRECT("RawData!"&amp;AO$3&amp;$B15),"F")&gt;0,"F","P")</f>
        <v>F</v>
      </c>
      <c r="AP15" s="5" t="str">
        <f ca="1">IF(COUNTIF(INDIRECT("RawData!"&amp;AP$3&amp;$A15):INDIRECT("RawData!"&amp;AP$3&amp;$B15),"F")&gt;0,"F","P")</f>
        <v>P</v>
      </c>
      <c r="AQ15" s="5" t="str">
        <f ca="1">IF(COUNTIF(INDIRECT("RawData!"&amp;AQ$3&amp;$A15):INDIRECT("RawData!"&amp;AQ$3&amp;$B15),"F")&gt;0,"F","P")</f>
        <v>P</v>
      </c>
      <c r="AR15" s="5" t="str">
        <f ca="1">IF(COUNTIF(INDIRECT("RawData!"&amp;AR$3&amp;$A15):INDIRECT("RawData!"&amp;AR$3&amp;$B15),"F")&gt;0,"F","P")</f>
        <v>F</v>
      </c>
      <c r="AS15" s="5" t="str">
        <f ca="1">IF(COUNTIF(INDIRECT("RawData!"&amp;AS$3&amp;$A15):INDIRECT("RawData!"&amp;AS$3&amp;$B15),"F")&gt;0,"F","P")</f>
        <v>P</v>
      </c>
      <c r="AT15" s="5" t="str">
        <f ca="1">IF(COUNTIF(INDIRECT("RawData!"&amp;AT$3&amp;$A15):INDIRECT("RawData!"&amp;AT$3&amp;$B15),"F")&gt;0,"F","P")</f>
        <v>F</v>
      </c>
      <c r="AU15" s="5" t="str">
        <f ca="1">IF(COUNTIF(INDIRECT("RawData!"&amp;AU$3&amp;$A15):INDIRECT("RawData!"&amp;AU$3&amp;$B15),"F")&gt;0,"F","P")</f>
        <v>P</v>
      </c>
      <c r="AV15" s="5" t="str">
        <f ca="1">IF(COUNTIF(INDIRECT("RawData!"&amp;AV$3&amp;$A15):INDIRECT("RawData!"&amp;AV$3&amp;$B15),"F")&gt;0,"F","P")</f>
        <v>P</v>
      </c>
      <c r="AW15" s="5" t="str">
        <f ca="1">IF(COUNTIF(INDIRECT("RawData!"&amp;AW$3&amp;$A15):INDIRECT("RawData!"&amp;AW$3&amp;$B15),"F")&gt;0,"F","P")</f>
        <v>P</v>
      </c>
      <c r="AX15" s="5" t="str">
        <f ca="1">IF(COUNTIF(INDIRECT("RawData!"&amp;AX$3&amp;$A15):INDIRECT("RawData!"&amp;AX$3&amp;$B15),"F")&gt;0,"F","P")</f>
        <v>P</v>
      </c>
      <c r="AY15" s="5" t="str">
        <f ca="1">IF(COUNTIF(INDIRECT("RawData!"&amp;AY$3&amp;$A15):INDIRECT("RawData!"&amp;AY$3&amp;$B15),"F")&gt;0,"F","P")</f>
        <v>P</v>
      </c>
      <c r="AZ15" s="5" t="str">
        <f ca="1">IF(COUNTIF(INDIRECT("RawData!"&amp;AZ$3&amp;$A15):INDIRECT("RawData!"&amp;AZ$3&amp;$B15),"F")&gt;0,"F","P")</f>
        <v>F</v>
      </c>
      <c r="BA15" s="5" t="str">
        <f ca="1">IF(COUNTIF(INDIRECT("RawData!"&amp;BA$3&amp;$A15):INDIRECT("RawData!"&amp;BA$3&amp;$B15),"F")&gt;0,"F","P")</f>
        <v>F</v>
      </c>
      <c r="BB15" s="5" t="str">
        <f ca="1">IF(COUNTIF(INDIRECT("RawData!"&amp;BB$3&amp;$A15):INDIRECT("RawData!"&amp;BB$3&amp;$B15),"F")&gt;0,"F","P")</f>
        <v>P</v>
      </c>
      <c r="BC15" s="5" t="str">
        <f ca="1">IF(COUNTIF(INDIRECT("RawData!"&amp;BC$3&amp;$A15):INDIRECT("RawData!"&amp;BC$3&amp;$B15),"F")&gt;0,"F","P")</f>
        <v>P</v>
      </c>
      <c r="BD15" s="5" t="str">
        <f ca="1">IF(COUNTIF(INDIRECT("RawData!"&amp;BD$3&amp;$A15):INDIRECT("RawData!"&amp;BD$3&amp;$B15),"F")&gt;0,"F","P")</f>
        <v>P</v>
      </c>
      <c r="BE15" s="5" t="str">
        <f ca="1">IF(COUNTIF(INDIRECT("RawData!"&amp;BE$3&amp;$A15):INDIRECT("RawData!"&amp;BE$3&amp;$B15),"F")&gt;0,"F","P")</f>
        <v>P</v>
      </c>
      <c r="BF15" s="5" t="str">
        <f ca="1">IF(COUNTIF(INDIRECT("RawData!"&amp;BF$3&amp;$A15):INDIRECT("RawData!"&amp;BF$3&amp;$B15),"F")&gt;0,"F","P")</f>
        <v>F</v>
      </c>
      <c r="BG15" s="5" t="str">
        <f ca="1">IF(COUNTIF(INDIRECT("RawData!"&amp;BG$3&amp;$A15):INDIRECT("RawData!"&amp;BG$3&amp;$B15),"F")&gt;0,"F","P")</f>
        <v>F</v>
      </c>
      <c r="BH15" s="5" t="str">
        <f ca="1">IF(COUNTIF(INDIRECT("RawData!"&amp;BH$3&amp;$A15):INDIRECT("RawData!"&amp;BH$3&amp;$B15),"F")&gt;0,"F","P")</f>
        <v>P</v>
      </c>
      <c r="BJ15">
        <f t="shared" ca="1" si="4"/>
        <v>26</v>
      </c>
      <c r="BK15">
        <f t="shared" ca="1" si="5"/>
        <v>30</v>
      </c>
      <c r="BL15" s="25">
        <f t="shared" ca="1" si="6"/>
        <v>0.4642857142857143</v>
      </c>
      <c r="BM15" s="25">
        <f t="shared" ca="1" si="7"/>
        <v>0.5357142857142857</v>
      </c>
    </row>
    <row r="16" spans="1:65" ht="14" x14ac:dyDescent="0.15">
      <c r="A16">
        <v>79</v>
      </c>
      <c r="B16">
        <f t="shared" si="2"/>
        <v>85</v>
      </c>
      <c r="C16" t="str" cm="1">
        <f t="array" aca="1" ref="C16" ca="1">INDIRECT("RawData!A" &amp; A16)</f>
        <v>https://oal.ul.pt</v>
      </c>
      <c r="D16">
        <f t="shared" si="3"/>
        <v>7</v>
      </c>
      <c r="E16" s="5" t="str">
        <f ca="1">IF(COUNTIF(INDIRECT("RawData!"&amp;E$3&amp;$A16):INDIRECT("RawData!"&amp;E$3&amp;$B16),"F")&gt;0,"F","P")</f>
        <v>F</v>
      </c>
      <c r="F16" s="5" t="str">
        <f ca="1">IF(COUNTIF(INDIRECT("RawData!"&amp;F$3&amp;$A16):INDIRECT("RawData!"&amp;F$3&amp;$B16),"F")&gt;0,"F","P")</f>
        <v>F</v>
      </c>
      <c r="G16" s="5" t="str">
        <f ca="1">IF(COUNTIF(INDIRECT("RawData!"&amp;G$3&amp;$A16):INDIRECT("RawData!"&amp;G$3&amp;$B16),"F")&gt;0,"F","P")</f>
        <v>F</v>
      </c>
      <c r="H16" s="5" t="str">
        <f ca="1">IF(COUNTIF(INDIRECT("RawData!"&amp;H$3&amp;$A16):INDIRECT("RawData!"&amp;H$3&amp;$B16),"F")&gt;0,"F","P")</f>
        <v>F</v>
      </c>
      <c r="I16" s="5" t="str">
        <f ca="1">IF(COUNTIF(INDIRECT("RawData!"&amp;I$3&amp;$A16):INDIRECT("RawData!"&amp;I$3&amp;$B16),"F")&gt;0,"F","P")</f>
        <v>P</v>
      </c>
      <c r="J16" s="5" t="str">
        <f ca="1">IF(COUNTIF(INDIRECT("RawData!"&amp;J$3&amp;$A16):INDIRECT("RawData!"&amp;J$3&amp;$B16),"F")&gt;0,"F","P")</f>
        <v>F</v>
      </c>
      <c r="K16" s="5" t="str">
        <f ca="1">IF(COUNTIF(INDIRECT("RawData!"&amp;K$3&amp;$A16):INDIRECT("RawData!"&amp;K$3&amp;$B16),"F")&gt;0,"F","P")</f>
        <v>F</v>
      </c>
      <c r="L16" s="5" t="str">
        <f ca="1">IF(COUNTIF(INDIRECT("RawData!"&amp;L$3&amp;$A16):INDIRECT("RawData!"&amp;L$3&amp;$B16),"F")&gt;0,"F","P")</f>
        <v>F</v>
      </c>
      <c r="M16" s="5" t="str">
        <f ca="1">IF(COUNTIF(INDIRECT("RawData!"&amp;M$3&amp;$A16):INDIRECT("RawData!"&amp;M$3&amp;$B16),"F")&gt;0,"F","P")</f>
        <v>P</v>
      </c>
      <c r="N16" s="5" t="str">
        <f ca="1">IF(COUNTIF(INDIRECT("RawData!"&amp;N$3&amp;$A16):INDIRECT("RawData!"&amp;N$3&amp;$B16),"F")&gt;0,"F","P")</f>
        <v>P</v>
      </c>
      <c r="O16" s="5" t="str">
        <f ca="1">IF(COUNTIF(INDIRECT("RawData!"&amp;O$3&amp;$A16):INDIRECT("RawData!"&amp;O$3&amp;$B16),"F")&gt;0,"F","P")</f>
        <v>F</v>
      </c>
      <c r="P16" s="5" t="str">
        <f ca="1">IF(COUNTIF(INDIRECT("RawData!"&amp;P$3&amp;$A16):INDIRECT("RawData!"&amp;P$3&amp;$B16),"F")&gt;0,"F","P")</f>
        <v>F</v>
      </c>
      <c r="Q16" s="5" t="str">
        <f ca="1">IF(COUNTIF(INDIRECT("RawData!"&amp;Q$3&amp;$A16):INDIRECT("RawData!"&amp;Q$3&amp;$B16),"F")&gt;0,"F","P")</f>
        <v>P</v>
      </c>
      <c r="R16" s="5" t="str">
        <f ca="1">IF(COUNTIF(INDIRECT("RawData!"&amp;R$3&amp;$A16):INDIRECT("RawData!"&amp;R$3&amp;$B16),"F")&gt;0,"F","P")</f>
        <v>F</v>
      </c>
      <c r="S16" s="5" t="str">
        <f ca="1">IF(COUNTIF(INDIRECT("RawData!"&amp;S$3&amp;$A16):INDIRECT("RawData!"&amp;S$3&amp;$B16),"F")&gt;0,"F","P")</f>
        <v>P</v>
      </c>
      <c r="T16" s="5" t="str">
        <f ca="1">IF(COUNTIF(INDIRECT("RawData!"&amp;T$3&amp;$A16):INDIRECT("RawData!"&amp;T$3&amp;$B16),"F")&gt;0,"F","P")</f>
        <v>P</v>
      </c>
      <c r="U16" s="5" t="str">
        <f ca="1">IF(COUNTIF(INDIRECT("RawData!"&amp;U$3&amp;$A16):INDIRECT("RawData!"&amp;U$3&amp;$B16),"F")&gt;0,"F","P")</f>
        <v>F</v>
      </c>
      <c r="V16" s="5" t="str">
        <f ca="1">IF(COUNTIF(INDIRECT("RawData!"&amp;V$3&amp;$A16):INDIRECT("RawData!"&amp;V$3&amp;$B16),"F")&gt;0,"F","P")</f>
        <v>F</v>
      </c>
      <c r="W16" s="5" t="str">
        <f ca="1">IF(COUNTIF(INDIRECT("RawData!"&amp;W$3&amp;$A16):INDIRECT("RawData!"&amp;W$3&amp;$B16),"F")&gt;0,"F","P")</f>
        <v>F</v>
      </c>
      <c r="X16" s="5" t="str">
        <f ca="1">IF(COUNTIF(INDIRECT("RawData!"&amp;X$3&amp;$A16):INDIRECT("RawData!"&amp;X$3&amp;$B16),"F")&gt;0,"F","P")</f>
        <v>F</v>
      </c>
      <c r="Y16" s="5" t="str">
        <f ca="1">IF(COUNTIF(INDIRECT("RawData!"&amp;Y$3&amp;$A16):INDIRECT("RawData!"&amp;Y$3&amp;$B16),"F")&gt;0,"F","P")</f>
        <v>F</v>
      </c>
      <c r="Z16" s="5" t="str">
        <f ca="1">IF(COUNTIF(INDIRECT("RawData!"&amp;Z$3&amp;$A16):INDIRECT("RawData!"&amp;Z$3&amp;$B16),"F")&gt;0,"F","P")</f>
        <v>P</v>
      </c>
      <c r="AA16" s="5" t="str">
        <f ca="1">IF(COUNTIF(INDIRECT("RawData!"&amp;AA$3&amp;$A16):INDIRECT("RawData!"&amp;AA$3&amp;$B16),"F")&gt;0,"F","P")</f>
        <v>P</v>
      </c>
      <c r="AB16" s="5" t="str">
        <f ca="1">IF(COUNTIF(INDIRECT("RawData!"&amp;AB$3&amp;$A16):INDIRECT("RawData!"&amp;AB$3&amp;$B16),"F")&gt;0,"F","P")</f>
        <v>P</v>
      </c>
      <c r="AC16" s="5" t="str">
        <f ca="1">IF(COUNTIF(INDIRECT("RawData!"&amp;AC$3&amp;$A16):INDIRECT("RawData!"&amp;AC$3&amp;$B16),"F")&gt;0,"F","P")</f>
        <v>F</v>
      </c>
      <c r="AD16" s="5" t="str">
        <f ca="1">IF(COUNTIF(INDIRECT("RawData!"&amp;AD$3&amp;$A16):INDIRECT("RawData!"&amp;AD$3&amp;$B16),"F")&gt;0,"F","P")</f>
        <v>P</v>
      </c>
      <c r="AE16" s="5" t="str">
        <f ca="1">IF(COUNTIF(INDIRECT("RawData!"&amp;AE$3&amp;$A16):INDIRECT("RawData!"&amp;AE$3&amp;$B16),"F")&gt;0,"F","P")</f>
        <v>F</v>
      </c>
      <c r="AF16" s="5" t="str">
        <f ca="1">IF(COUNTIF(INDIRECT("RawData!"&amp;AF$3&amp;$A16):INDIRECT("RawData!"&amp;AF$3&amp;$B16),"F")&gt;0,"F","P")</f>
        <v>P</v>
      </c>
      <c r="AG16" s="5" t="str">
        <f ca="1">IF(COUNTIF(INDIRECT("RawData!"&amp;AG$3&amp;$A16):INDIRECT("RawData!"&amp;AG$3&amp;$B16),"F")&gt;0,"F","P")</f>
        <v>F</v>
      </c>
      <c r="AH16" s="5" t="str">
        <f ca="1">IF(COUNTIF(INDIRECT("RawData!"&amp;AH$3&amp;$A16):INDIRECT("RawData!"&amp;AH$3&amp;$B16),"F")&gt;0,"F","P")</f>
        <v>F</v>
      </c>
      <c r="AI16" s="5" t="str">
        <f ca="1">IF(COUNTIF(INDIRECT("RawData!"&amp;AI$3&amp;$A16):INDIRECT("RawData!"&amp;AI$3&amp;$B16),"F")&gt;0,"F","P")</f>
        <v>P</v>
      </c>
      <c r="AJ16" s="5" t="str">
        <f ca="1">IF(COUNTIF(INDIRECT("RawData!"&amp;AJ$3&amp;$A16):INDIRECT("RawData!"&amp;AJ$3&amp;$B16),"F")&gt;0,"F","P")</f>
        <v>F</v>
      </c>
      <c r="AK16" s="5" t="str">
        <f ca="1">IF(COUNTIF(INDIRECT("RawData!"&amp;AK$3&amp;$A16):INDIRECT("RawData!"&amp;AK$3&amp;$B16),"F")&gt;0,"F","P")</f>
        <v>F</v>
      </c>
      <c r="AL16" s="5" t="str">
        <f ca="1">IF(COUNTIF(INDIRECT("RawData!"&amp;AL$3&amp;$A16):INDIRECT("RawData!"&amp;AL$3&amp;$B16),"F")&gt;0,"F","P")</f>
        <v>F</v>
      </c>
      <c r="AM16" s="5" t="str">
        <f ca="1">IF(COUNTIF(INDIRECT("RawData!"&amp;AM$3&amp;$A16):INDIRECT("RawData!"&amp;AM$3&amp;$B16),"F")&gt;0,"F","P")</f>
        <v>P</v>
      </c>
      <c r="AN16" s="5" t="str">
        <f ca="1">IF(COUNTIF(INDIRECT("RawData!"&amp;AN$3&amp;$A16):INDIRECT("RawData!"&amp;AN$3&amp;$B16),"F")&gt;0,"F","P")</f>
        <v>P</v>
      </c>
      <c r="AO16" s="5" t="str">
        <f ca="1">IF(COUNTIF(INDIRECT("RawData!"&amp;AO$3&amp;$A16):INDIRECT("RawData!"&amp;AO$3&amp;$B16),"F")&gt;0,"F","P")</f>
        <v>F</v>
      </c>
      <c r="AP16" s="5" t="str">
        <f ca="1">IF(COUNTIF(INDIRECT("RawData!"&amp;AP$3&amp;$A16):INDIRECT("RawData!"&amp;AP$3&amp;$B16),"F")&gt;0,"F","P")</f>
        <v>P</v>
      </c>
      <c r="AQ16" s="5" t="str">
        <f ca="1">IF(COUNTIF(INDIRECT("RawData!"&amp;AQ$3&amp;$A16):INDIRECT("RawData!"&amp;AQ$3&amp;$B16),"F")&gt;0,"F","P")</f>
        <v>P</v>
      </c>
      <c r="AR16" s="5" t="str">
        <f ca="1">IF(COUNTIF(INDIRECT("RawData!"&amp;AR$3&amp;$A16):INDIRECT("RawData!"&amp;AR$3&amp;$B16),"F")&gt;0,"F","P")</f>
        <v>P</v>
      </c>
      <c r="AS16" s="5" t="str">
        <f ca="1">IF(COUNTIF(INDIRECT("RawData!"&amp;AS$3&amp;$A16):INDIRECT("RawData!"&amp;AS$3&amp;$B16),"F")&gt;0,"F","P")</f>
        <v>P</v>
      </c>
      <c r="AT16" s="5" t="str">
        <f ca="1">IF(COUNTIF(INDIRECT("RawData!"&amp;AT$3&amp;$A16):INDIRECT("RawData!"&amp;AT$3&amp;$B16),"F")&gt;0,"F","P")</f>
        <v>F</v>
      </c>
      <c r="AU16" s="5" t="str">
        <f ca="1">IF(COUNTIF(INDIRECT("RawData!"&amp;AU$3&amp;$A16):INDIRECT("RawData!"&amp;AU$3&amp;$B16),"F")&gt;0,"F","P")</f>
        <v>P</v>
      </c>
      <c r="AV16" s="5" t="str">
        <f ca="1">IF(COUNTIF(INDIRECT("RawData!"&amp;AV$3&amp;$A16):INDIRECT("RawData!"&amp;AV$3&amp;$B16),"F")&gt;0,"F","P")</f>
        <v>P</v>
      </c>
      <c r="AW16" s="5" t="str">
        <f ca="1">IF(COUNTIF(INDIRECT("RawData!"&amp;AW$3&amp;$A16):INDIRECT("RawData!"&amp;AW$3&amp;$B16),"F")&gt;0,"F","P")</f>
        <v>P</v>
      </c>
      <c r="AX16" s="5" t="str">
        <f ca="1">IF(COUNTIF(INDIRECT("RawData!"&amp;AX$3&amp;$A16):INDIRECT("RawData!"&amp;AX$3&amp;$B16),"F")&gt;0,"F","P")</f>
        <v>P</v>
      </c>
      <c r="AY16" s="5" t="str">
        <f ca="1">IF(COUNTIF(INDIRECT("RawData!"&amp;AY$3&amp;$A16):INDIRECT("RawData!"&amp;AY$3&amp;$B16),"F")&gt;0,"F","P")</f>
        <v>P</v>
      </c>
      <c r="AZ16" s="5" t="str">
        <f ca="1">IF(COUNTIF(INDIRECT("RawData!"&amp;AZ$3&amp;$A16):INDIRECT("RawData!"&amp;AZ$3&amp;$B16),"F")&gt;0,"F","P")</f>
        <v>F</v>
      </c>
      <c r="BA16" s="5" t="str">
        <f ca="1">IF(COUNTIF(INDIRECT("RawData!"&amp;BA$3&amp;$A16):INDIRECT("RawData!"&amp;BA$3&amp;$B16),"F")&gt;0,"F","P")</f>
        <v>F</v>
      </c>
      <c r="BB16" s="5" t="str">
        <f ca="1">IF(COUNTIF(INDIRECT("RawData!"&amp;BB$3&amp;$A16):INDIRECT("RawData!"&amp;BB$3&amp;$B16),"F")&gt;0,"F","P")</f>
        <v>F</v>
      </c>
      <c r="BC16" s="5" t="str">
        <f ca="1">IF(COUNTIF(INDIRECT("RawData!"&amp;BC$3&amp;$A16):INDIRECT("RawData!"&amp;BC$3&amp;$B16),"F")&gt;0,"F","P")</f>
        <v>P</v>
      </c>
      <c r="BD16" s="5" t="str">
        <f ca="1">IF(COUNTIF(INDIRECT("RawData!"&amp;BD$3&amp;$A16):INDIRECT("RawData!"&amp;BD$3&amp;$B16),"F")&gt;0,"F","P")</f>
        <v>P</v>
      </c>
      <c r="BE16" s="5" t="str">
        <f ca="1">IF(COUNTIF(INDIRECT("RawData!"&amp;BE$3&amp;$A16):INDIRECT("RawData!"&amp;BE$3&amp;$B16),"F")&gt;0,"F","P")</f>
        <v>P</v>
      </c>
      <c r="BF16" s="5" t="str">
        <f ca="1">IF(COUNTIF(INDIRECT("RawData!"&amp;BF$3&amp;$A16):INDIRECT("RawData!"&amp;BF$3&amp;$B16),"F")&gt;0,"F","P")</f>
        <v>F</v>
      </c>
      <c r="BG16" s="5" t="str">
        <f ca="1">IF(COUNTIF(INDIRECT("RawData!"&amp;BG$3&amp;$A16):INDIRECT("RawData!"&amp;BG$3&amp;$B16),"F")&gt;0,"F","P")</f>
        <v>F</v>
      </c>
      <c r="BH16" s="5" t="str">
        <f ca="1">IF(COUNTIF(INDIRECT("RawData!"&amp;BH$3&amp;$A16):INDIRECT("RawData!"&amp;BH$3&amp;$B16),"F")&gt;0,"F","P")</f>
        <v>P</v>
      </c>
      <c r="BJ16">
        <f t="shared" ca="1" si="4"/>
        <v>29</v>
      </c>
      <c r="BK16">
        <f t="shared" ca="1" si="5"/>
        <v>27</v>
      </c>
      <c r="BL16" s="25">
        <f t="shared" ca="1" si="6"/>
        <v>0.5178571428571429</v>
      </c>
      <c r="BM16" s="25">
        <f t="shared" ca="1" si="7"/>
        <v>0.48214285714285715</v>
      </c>
    </row>
    <row r="17" spans="1:65" ht="14" x14ac:dyDescent="0.15">
      <c r="A17">
        <v>87</v>
      </c>
      <c r="B17">
        <f t="shared" si="2"/>
        <v>93</v>
      </c>
      <c r="C17" t="str" cm="1">
        <f t="array" aca="1" ref="C17" ca="1">INDIRECT("RawData!A" &amp; A17)</f>
        <v>https://www.uf-cidadesantarem.pt</v>
      </c>
      <c r="D17">
        <f t="shared" si="3"/>
        <v>7</v>
      </c>
      <c r="E17" s="5" t="str">
        <f ca="1">IF(COUNTIF(INDIRECT("RawData!"&amp;E$3&amp;$A17):INDIRECT("RawData!"&amp;E$3&amp;$B17),"F")&gt;0,"F","P")</f>
        <v>F</v>
      </c>
      <c r="F17" s="5" t="str">
        <f ca="1">IF(COUNTIF(INDIRECT("RawData!"&amp;F$3&amp;$A17):INDIRECT("RawData!"&amp;F$3&amp;$B17),"F")&gt;0,"F","P")</f>
        <v>F</v>
      </c>
      <c r="G17" s="5" t="str">
        <f ca="1">IF(COUNTIF(INDIRECT("RawData!"&amp;G$3&amp;$A17):INDIRECT("RawData!"&amp;G$3&amp;$B17),"F")&gt;0,"F","P")</f>
        <v>P</v>
      </c>
      <c r="H17" s="5" t="str">
        <f ca="1">IF(COUNTIF(INDIRECT("RawData!"&amp;H$3&amp;$A17):INDIRECT("RawData!"&amp;H$3&amp;$B17),"F")&gt;0,"F","P")</f>
        <v>P</v>
      </c>
      <c r="I17" s="5" t="str">
        <f ca="1">IF(COUNTIF(INDIRECT("RawData!"&amp;I$3&amp;$A17):INDIRECT("RawData!"&amp;I$3&amp;$B17),"F")&gt;0,"F","P")</f>
        <v>P</v>
      </c>
      <c r="J17" s="5" t="str">
        <f ca="1">IF(COUNTIF(INDIRECT("RawData!"&amp;J$3&amp;$A17):INDIRECT("RawData!"&amp;J$3&amp;$B17),"F")&gt;0,"F","P")</f>
        <v>P</v>
      </c>
      <c r="K17" s="5" t="str">
        <f ca="1">IF(COUNTIF(INDIRECT("RawData!"&amp;K$3&amp;$A17):INDIRECT("RawData!"&amp;K$3&amp;$B17),"F")&gt;0,"F","P")</f>
        <v>F</v>
      </c>
      <c r="L17" s="5" t="str">
        <f ca="1">IF(COUNTIF(INDIRECT("RawData!"&amp;L$3&amp;$A17):INDIRECT("RawData!"&amp;L$3&amp;$B17),"F")&gt;0,"F","P")</f>
        <v>P</v>
      </c>
      <c r="M17" s="5" t="str">
        <f ca="1">IF(COUNTIF(INDIRECT("RawData!"&amp;M$3&amp;$A17):INDIRECT("RawData!"&amp;M$3&amp;$B17),"F")&gt;0,"F","P")</f>
        <v>P</v>
      </c>
      <c r="N17" s="5" t="str">
        <f ca="1">IF(COUNTIF(INDIRECT("RawData!"&amp;N$3&amp;$A17):INDIRECT("RawData!"&amp;N$3&amp;$B17),"F")&gt;0,"F","P")</f>
        <v>P</v>
      </c>
      <c r="O17" s="5" t="str">
        <f ca="1">IF(COUNTIF(INDIRECT("RawData!"&amp;O$3&amp;$A17):INDIRECT("RawData!"&amp;O$3&amp;$B17),"F")&gt;0,"F","P")</f>
        <v>P</v>
      </c>
      <c r="P17" s="5" t="str">
        <f ca="1">IF(COUNTIF(INDIRECT("RawData!"&amp;P$3&amp;$A17):INDIRECT("RawData!"&amp;P$3&amp;$B17),"F")&gt;0,"F","P")</f>
        <v>F</v>
      </c>
      <c r="Q17" s="5" t="str">
        <f ca="1">IF(COUNTIF(INDIRECT("RawData!"&amp;Q$3&amp;$A17):INDIRECT("RawData!"&amp;Q$3&amp;$B17),"F")&gt;0,"F","P")</f>
        <v>P</v>
      </c>
      <c r="R17" s="5" t="str">
        <f ca="1">IF(COUNTIF(INDIRECT("RawData!"&amp;R$3&amp;$A17):INDIRECT("RawData!"&amp;R$3&amp;$B17),"F")&gt;0,"F","P")</f>
        <v>F</v>
      </c>
      <c r="S17" s="5" t="str">
        <f ca="1">IF(COUNTIF(INDIRECT("RawData!"&amp;S$3&amp;$A17):INDIRECT("RawData!"&amp;S$3&amp;$B17),"F")&gt;0,"F","P")</f>
        <v>F</v>
      </c>
      <c r="T17" s="5" t="str">
        <f ca="1">IF(COUNTIF(INDIRECT("RawData!"&amp;T$3&amp;$A17):INDIRECT("RawData!"&amp;T$3&amp;$B17),"F")&gt;0,"F","P")</f>
        <v>P</v>
      </c>
      <c r="U17" s="5" t="str">
        <f ca="1">IF(COUNTIF(INDIRECT("RawData!"&amp;U$3&amp;$A17):INDIRECT("RawData!"&amp;U$3&amp;$B17),"F")&gt;0,"F","P")</f>
        <v>F</v>
      </c>
      <c r="V17" s="5" t="str">
        <f ca="1">IF(COUNTIF(INDIRECT("RawData!"&amp;V$3&amp;$A17):INDIRECT("RawData!"&amp;V$3&amp;$B17),"F")&gt;0,"F","P")</f>
        <v>F</v>
      </c>
      <c r="W17" s="5" t="str">
        <f ca="1">IF(COUNTIF(INDIRECT("RawData!"&amp;W$3&amp;$A17):INDIRECT("RawData!"&amp;W$3&amp;$B17),"F")&gt;0,"F","P")</f>
        <v>F</v>
      </c>
      <c r="X17" s="5" t="str">
        <f ca="1">IF(COUNTIF(INDIRECT("RawData!"&amp;X$3&amp;$A17):INDIRECT("RawData!"&amp;X$3&amp;$B17),"F")&gt;0,"F","P")</f>
        <v>F</v>
      </c>
      <c r="Y17" s="5" t="str">
        <f ca="1">IF(COUNTIF(INDIRECT("RawData!"&amp;Y$3&amp;$A17):INDIRECT("RawData!"&amp;Y$3&amp;$B17),"F")&gt;0,"F","P")</f>
        <v>F</v>
      </c>
      <c r="Z17" s="5" t="str">
        <f ca="1">IF(COUNTIF(INDIRECT("RawData!"&amp;Z$3&amp;$A17):INDIRECT("RawData!"&amp;Z$3&amp;$B17),"F")&gt;0,"F","P")</f>
        <v>F</v>
      </c>
      <c r="AA17" s="5" t="str">
        <f ca="1">IF(COUNTIF(INDIRECT("RawData!"&amp;AA$3&amp;$A17):INDIRECT("RawData!"&amp;AA$3&amp;$B17),"F")&gt;0,"F","P")</f>
        <v>P</v>
      </c>
      <c r="AB17" s="5" t="str">
        <f ca="1">IF(COUNTIF(INDIRECT("RawData!"&amp;AB$3&amp;$A17):INDIRECT("RawData!"&amp;AB$3&amp;$B17),"F")&gt;0,"F","P")</f>
        <v>P</v>
      </c>
      <c r="AC17" s="5" t="str">
        <f ca="1">IF(COUNTIF(INDIRECT("RawData!"&amp;AC$3&amp;$A17):INDIRECT("RawData!"&amp;AC$3&amp;$B17),"F")&gt;0,"F","P")</f>
        <v>P</v>
      </c>
      <c r="AD17" s="5" t="str">
        <f ca="1">IF(COUNTIF(INDIRECT("RawData!"&amp;AD$3&amp;$A17):INDIRECT("RawData!"&amp;AD$3&amp;$B17),"F")&gt;0,"F","P")</f>
        <v>P</v>
      </c>
      <c r="AE17" s="5" t="str">
        <f ca="1">IF(COUNTIF(INDIRECT("RawData!"&amp;AE$3&amp;$A17):INDIRECT("RawData!"&amp;AE$3&amp;$B17),"F")&gt;0,"F","P")</f>
        <v>P</v>
      </c>
      <c r="AF17" s="5" t="str">
        <f ca="1">IF(COUNTIF(INDIRECT("RawData!"&amp;AF$3&amp;$A17):INDIRECT("RawData!"&amp;AF$3&amp;$B17),"F")&gt;0,"F","P")</f>
        <v>P</v>
      </c>
      <c r="AG17" s="5" t="str">
        <f ca="1">IF(COUNTIF(INDIRECT("RawData!"&amp;AG$3&amp;$A17):INDIRECT("RawData!"&amp;AG$3&amp;$B17),"F")&gt;0,"F","P")</f>
        <v>P</v>
      </c>
      <c r="AH17" s="5" t="str">
        <f ca="1">IF(COUNTIF(INDIRECT("RawData!"&amp;AH$3&amp;$A17):INDIRECT("RawData!"&amp;AH$3&amp;$B17),"F")&gt;0,"F","P")</f>
        <v>F</v>
      </c>
      <c r="AI17" s="5" t="str">
        <f ca="1">IF(COUNTIF(INDIRECT("RawData!"&amp;AI$3&amp;$A17):INDIRECT("RawData!"&amp;AI$3&amp;$B17),"F")&gt;0,"F","P")</f>
        <v>P</v>
      </c>
      <c r="AJ17" s="5" t="str">
        <f ca="1">IF(COUNTIF(INDIRECT("RawData!"&amp;AJ$3&amp;$A17):INDIRECT("RawData!"&amp;AJ$3&amp;$B17),"F")&gt;0,"F","P")</f>
        <v>P</v>
      </c>
      <c r="AK17" s="5" t="str">
        <f ca="1">IF(COUNTIF(INDIRECT("RawData!"&amp;AK$3&amp;$A17):INDIRECT("RawData!"&amp;AK$3&amp;$B17),"F")&gt;0,"F","P")</f>
        <v>P</v>
      </c>
      <c r="AL17" s="5" t="str">
        <f ca="1">IF(COUNTIF(INDIRECT("RawData!"&amp;AL$3&amp;$A17):INDIRECT("RawData!"&amp;AL$3&amp;$B17),"F")&gt;0,"F","P")</f>
        <v>P</v>
      </c>
      <c r="AM17" s="5" t="str">
        <f ca="1">IF(COUNTIF(INDIRECT("RawData!"&amp;AM$3&amp;$A17):INDIRECT("RawData!"&amp;AM$3&amp;$B17),"F")&gt;0,"F","P")</f>
        <v>P</v>
      </c>
      <c r="AN17" s="5" t="str">
        <f ca="1">IF(COUNTIF(INDIRECT("RawData!"&amp;AN$3&amp;$A17):INDIRECT("RawData!"&amp;AN$3&amp;$B17),"F")&gt;0,"F","P")</f>
        <v>P</v>
      </c>
      <c r="AO17" s="5" t="str">
        <f ca="1">IF(COUNTIF(INDIRECT("RawData!"&amp;AO$3&amp;$A17):INDIRECT("RawData!"&amp;AO$3&amp;$B17),"F")&gt;0,"F","P")</f>
        <v>F</v>
      </c>
      <c r="AP17" s="5" t="str">
        <f ca="1">IF(COUNTIF(INDIRECT("RawData!"&amp;AP$3&amp;$A17):INDIRECT("RawData!"&amp;AP$3&amp;$B17),"F")&gt;0,"F","P")</f>
        <v>P</v>
      </c>
      <c r="AQ17" s="5" t="str">
        <f ca="1">IF(COUNTIF(INDIRECT("RawData!"&amp;AQ$3&amp;$A17):INDIRECT("RawData!"&amp;AQ$3&amp;$B17),"F")&gt;0,"F","P")</f>
        <v>P</v>
      </c>
      <c r="AR17" s="5" t="str">
        <f ca="1">IF(COUNTIF(INDIRECT("RawData!"&amp;AR$3&amp;$A17):INDIRECT("RawData!"&amp;AR$3&amp;$B17),"F")&gt;0,"F","P")</f>
        <v>F</v>
      </c>
      <c r="AS17" s="5" t="str">
        <f ca="1">IF(COUNTIF(INDIRECT("RawData!"&amp;AS$3&amp;$A17):INDIRECT("RawData!"&amp;AS$3&amp;$B17),"F")&gt;0,"F","P")</f>
        <v>F</v>
      </c>
      <c r="AT17" s="5" t="str">
        <f ca="1">IF(COUNTIF(INDIRECT("RawData!"&amp;AT$3&amp;$A17):INDIRECT("RawData!"&amp;AT$3&amp;$B17),"F")&gt;0,"F","P")</f>
        <v>P</v>
      </c>
      <c r="AU17" s="5" t="str">
        <f ca="1">IF(COUNTIF(INDIRECT("RawData!"&amp;AU$3&amp;$A17):INDIRECT("RawData!"&amp;AU$3&amp;$B17),"F")&gt;0,"F","P")</f>
        <v>P</v>
      </c>
      <c r="AV17" s="5" t="str">
        <f ca="1">IF(COUNTIF(INDIRECT("RawData!"&amp;AV$3&amp;$A17):INDIRECT("RawData!"&amp;AV$3&amp;$B17),"F")&gt;0,"F","P")</f>
        <v>P</v>
      </c>
      <c r="AW17" s="5" t="str">
        <f ca="1">IF(COUNTIF(INDIRECT("RawData!"&amp;AW$3&amp;$A17):INDIRECT("RawData!"&amp;AW$3&amp;$B17),"F")&gt;0,"F","P")</f>
        <v>P</v>
      </c>
      <c r="AX17" s="5" t="str">
        <f ca="1">IF(COUNTIF(INDIRECT("RawData!"&amp;AX$3&amp;$A17):INDIRECT("RawData!"&amp;AX$3&amp;$B17),"F")&gt;0,"F","P")</f>
        <v>P</v>
      </c>
      <c r="AY17" s="5" t="str">
        <f ca="1">IF(COUNTIF(INDIRECT("RawData!"&amp;AY$3&amp;$A17):INDIRECT("RawData!"&amp;AY$3&amp;$B17),"F")&gt;0,"F","P")</f>
        <v>P</v>
      </c>
      <c r="AZ17" s="5" t="str">
        <f ca="1">IF(COUNTIF(INDIRECT("RawData!"&amp;AZ$3&amp;$A17):INDIRECT("RawData!"&amp;AZ$3&amp;$B17),"F")&gt;0,"F","P")</f>
        <v>P</v>
      </c>
      <c r="BA17" s="5" t="str">
        <f ca="1">IF(COUNTIF(INDIRECT("RawData!"&amp;BA$3&amp;$A17):INDIRECT("RawData!"&amp;BA$3&amp;$B17),"F")&gt;0,"F","P")</f>
        <v>F</v>
      </c>
      <c r="BB17" s="5" t="str">
        <f ca="1">IF(COUNTIF(INDIRECT("RawData!"&amp;BB$3&amp;$A17):INDIRECT("RawData!"&amp;BB$3&amp;$B17),"F")&gt;0,"F","P")</f>
        <v>P</v>
      </c>
      <c r="BC17" s="5" t="str">
        <f ca="1">IF(COUNTIF(INDIRECT("RawData!"&amp;BC$3&amp;$A17):INDIRECT("RawData!"&amp;BC$3&amp;$B17),"F")&gt;0,"F","P")</f>
        <v>P</v>
      </c>
      <c r="BD17" s="5" t="str">
        <f ca="1">IF(COUNTIF(INDIRECT("RawData!"&amp;BD$3&amp;$A17):INDIRECT("RawData!"&amp;BD$3&amp;$B17),"F")&gt;0,"F","P")</f>
        <v>P</v>
      </c>
      <c r="BE17" s="5" t="str">
        <f ca="1">IF(COUNTIF(INDIRECT("RawData!"&amp;BE$3&amp;$A17):INDIRECT("RawData!"&amp;BE$3&amp;$B17),"F")&gt;0,"F","P")</f>
        <v>P</v>
      </c>
      <c r="BF17" s="5" t="str">
        <f ca="1">IF(COUNTIF(INDIRECT("RawData!"&amp;BF$3&amp;$A17):INDIRECT("RawData!"&amp;BF$3&amp;$B17),"F")&gt;0,"F","P")</f>
        <v>F</v>
      </c>
      <c r="BG17" s="5" t="str">
        <f ca="1">IF(COUNTIF(INDIRECT("RawData!"&amp;BG$3&amp;$A17):INDIRECT("RawData!"&amp;BG$3&amp;$B17),"F")&gt;0,"F","P")</f>
        <v>F</v>
      </c>
      <c r="BH17" s="5" t="str">
        <f ca="1">IF(COUNTIF(INDIRECT("RawData!"&amp;BH$3&amp;$A17):INDIRECT("RawData!"&amp;BH$3&amp;$B17),"F")&gt;0,"F","P")</f>
        <v>P</v>
      </c>
      <c r="BJ17">
        <f t="shared" ca="1" si="4"/>
        <v>19</v>
      </c>
      <c r="BK17">
        <f t="shared" ca="1" si="5"/>
        <v>37</v>
      </c>
      <c r="BL17" s="25">
        <f t="shared" ca="1" si="6"/>
        <v>0.3392857142857143</v>
      </c>
      <c r="BM17" s="25">
        <f t="shared" ca="1" si="7"/>
        <v>0.6607142857142857</v>
      </c>
    </row>
    <row r="18" spans="1:65" ht="14" x14ac:dyDescent="0.15">
      <c r="A18">
        <v>95</v>
      </c>
      <c r="B18">
        <f t="shared" si="2"/>
        <v>101</v>
      </c>
      <c r="C18" t="str" cm="1">
        <f t="array" aca="1" ref="C18" ca="1">INDIRECT("RawData!A" &amp; A18)</f>
        <v>https://bupi.gov.pt</v>
      </c>
      <c r="D18">
        <f t="shared" si="3"/>
        <v>7</v>
      </c>
      <c r="E18" s="5" t="str">
        <f ca="1">IF(COUNTIF(INDIRECT("RawData!"&amp;E$3&amp;$A18):INDIRECT("RawData!"&amp;E$3&amp;$B18),"F")&gt;0,"F","P")</f>
        <v>F</v>
      </c>
      <c r="F18" s="5" t="str">
        <f ca="1">IF(COUNTIF(INDIRECT("RawData!"&amp;F$3&amp;$A18):INDIRECT("RawData!"&amp;F$3&amp;$B18),"F")&gt;0,"F","P")</f>
        <v>P</v>
      </c>
      <c r="G18" s="5" t="str">
        <f ca="1">IF(COUNTIF(INDIRECT("RawData!"&amp;G$3&amp;$A18):INDIRECT("RawData!"&amp;G$3&amp;$B18),"F")&gt;0,"F","P")</f>
        <v>P</v>
      </c>
      <c r="H18" s="5" t="str">
        <f ca="1">IF(COUNTIF(INDIRECT("RawData!"&amp;H$3&amp;$A18):INDIRECT("RawData!"&amp;H$3&amp;$B18),"F")&gt;0,"F","P")</f>
        <v>P</v>
      </c>
      <c r="I18" s="5" t="str">
        <f ca="1">IF(COUNTIF(INDIRECT("RawData!"&amp;I$3&amp;$A18):INDIRECT("RawData!"&amp;I$3&amp;$B18),"F")&gt;0,"F","P")</f>
        <v>P</v>
      </c>
      <c r="J18" s="5" t="str">
        <f ca="1">IF(COUNTIF(INDIRECT("RawData!"&amp;J$3&amp;$A18):INDIRECT("RawData!"&amp;J$3&amp;$B18),"F")&gt;0,"F","P")</f>
        <v>P</v>
      </c>
      <c r="K18" s="5" t="str">
        <f ca="1">IF(COUNTIF(INDIRECT("RawData!"&amp;K$3&amp;$A18):INDIRECT("RawData!"&amp;K$3&amp;$B18),"F")&gt;0,"F","P")</f>
        <v>F</v>
      </c>
      <c r="L18" s="5" t="str">
        <f ca="1">IF(COUNTIF(INDIRECT("RawData!"&amp;L$3&amp;$A18):INDIRECT("RawData!"&amp;L$3&amp;$B18),"F")&gt;0,"F","P")</f>
        <v>F</v>
      </c>
      <c r="M18" s="5" t="str">
        <f ca="1">IF(COUNTIF(INDIRECT("RawData!"&amp;M$3&amp;$A18):INDIRECT("RawData!"&amp;M$3&amp;$B18),"F")&gt;0,"F","P")</f>
        <v>P</v>
      </c>
      <c r="N18" s="5" t="str">
        <f ca="1">IF(COUNTIF(INDIRECT("RawData!"&amp;N$3&amp;$A18):INDIRECT("RawData!"&amp;N$3&amp;$B18),"F")&gt;0,"F","P")</f>
        <v>P</v>
      </c>
      <c r="O18" s="5" t="str">
        <f ca="1">IF(COUNTIF(INDIRECT("RawData!"&amp;O$3&amp;$A18):INDIRECT("RawData!"&amp;O$3&amp;$B18),"F")&gt;0,"F","P")</f>
        <v>F</v>
      </c>
      <c r="P18" s="5" t="str">
        <f ca="1">IF(COUNTIF(INDIRECT("RawData!"&amp;P$3&amp;$A18):INDIRECT("RawData!"&amp;P$3&amp;$B18),"F")&gt;0,"F","P")</f>
        <v>F</v>
      </c>
      <c r="Q18" s="5" t="str">
        <f ca="1">IF(COUNTIF(INDIRECT("RawData!"&amp;Q$3&amp;$A18):INDIRECT("RawData!"&amp;Q$3&amp;$B18),"F")&gt;0,"F","P")</f>
        <v>P</v>
      </c>
      <c r="R18" s="5" t="str">
        <f ca="1">IF(COUNTIF(INDIRECT("RawData!"&amp;R$3&amp;$A18):INDIRECT("RawData!"&amp;R$3&amp;$B18),"F")&gt;0,"F","P")</f>
        <v>F</v>
      </c>
      <c r="S18" s="5" t="str">
        <f ca="1">IF(COUNTIF(INDIRECT("RawData!"&amp;S$3&amp;$A18):INDIRECT("RawData!"&amp;S$3&amp;$B18),"F")&gt;0,"F","P")</f>
        <v>F</v>
      </c>
      <c r="T18" s="5" t="str">
        <f ca="1">IF(COUNTIF(INDIRECT("RawData!"&amp;T$3&amp;$A18):INDIRECT("RawData!"&amp;T$3&amp;$B18),"F")&gt;0,"F","P")</f>
        <v>P</v>
      </c>
      <c r="U18" s="5" t="str">
        <f ca="1">IF(COUNTIF(INDIRECT("RawData!"&amp;U$3&amp;$A18):INDIRECT("RawData!"&amp;U$3&amp;$B18),"F")&gt;0,"F","P")</f>
        <v>F</v>
      </c>
      <c r="V18" s="5" t="str">
        <f ca="1">IF(COUNTIF(INDIRECT("RawData!"&amp;V$3&amp;$A18):INDIRECT("RawData!"&amp;V$3&amp;$B18),"F")&gt;0,"F","P")</f>
        <v>F</v>
      </c>
      <c r="W18" s="5" t="str">
        <f ca="1">IF(COUNTIF(INDIRECT("RawData!"&amp;W$3&amp;$A18):INDIRECT("RawData!"&amp;W$3&amp;$B18),"F")&gt;0,"F","P")</f>
        <v>F</v>
      </c>
      <c r="X18" s="5" t="str">
        <f ca="1">IF(COUNTIF(INDIRECT("RawData!"&amp;X$3&amp;$A18):INDIRECT("RawData!"&amp;X$3&amp;$B18),"F")&gt;0,"F","P")</f>
        <v>F</v>
      </c>
      <c r="Y18" s="5" t="str">
        <f ca="1">IF(COUNTIF(INDIRECT("RawData!"&amp;Y$3&amp;$A18):INDIRECT("RawData!"&amp;Y$3&amp;$B18),"F")&gt;0,"F","P")</f>
        <v>F</v>
      </c>
      <c r="Z18" s="5" t="str">
        <f ca="1">IF(COUNTIF(INDIRECT("RawData!"&amp;Z$3&amp;$A18):INDIRECT("RawData!"&amp;Z$3&amp;$B18),"F")&gt;0,"F","P")</f>
        <v>P</v>
      </c>
      <c r="AA18" s="5" t="str">
        <f ca="1">IF(COUNTIF(INDIRECT("RawData!"&amp;AA$3&amp;$A18):INDIRECT("RawData!"&amp;AA$3&amp;$B18),"F")&gt;0,"F","P")</f>
        <v>P</v>
      </c>
      <c r="AB18" s="5" t="str">
        <f ca="1">IF(COUNTIF(INDIRECT("RawData!"&amp;AB$3&amp;$A18):INDIRECT("RawData!"&amp;AB$3&amp;$B18),"F")&gt;0,"F","P")</f>
        <v>P</v>
      </c>
      <c r="AC18" s="5" t="str">
        <f ca="1">IF(COUNTIF(INDIRECT("RawData!"&amp;AC$3&amp;$A18):INDIRECT("RawData!"&amp;AC$3&amp;$B18),"F")&gt;0,"F","P")</f>
        <v>F</v>
      </c>
      <c r="AD18" s="5" t="str">
        <f ca="1">IF(COUNTIF(INDIRECT("RawData!"&amp;AD$3&amp;$A18):INDIRECT("RawData!"&amp;AD$3&amp;$B18),"F")&gt;0,"F","P")</f>
        <v>P</v>
      </c>
      <c r="AE18" s="5" t="str">
        <f ca="1">IF(COUNTIF(INDIRECT("RawData!"&amp;AE$3&amp;$A18):INDIRECT("RawData!"&amp;AE$3&amp;$B18),"F")&gt;0,"F","P")</f>
        <v>F</v>
      </c>
      <c r="AF18" s="5" t="str">
        <f ca="1">IF(COUNTIF(INDIRECT("RawData!"&amp;AF$3&amp;$A18):INDIRECT("RawData!"&amp;AF$3&amp;$B18),"F")&gt;0,"F","P")</f>
        <v>P</v>
      </c>
      <c r="AG18" s="5" t="str">
        <f ca="1">IF(COUNTIF(INDIRECT("RawData!"&amp;AG$3&amp;$A18):INDIRECT("RawData!"&amp;AG$3&amp;$B18),"F")&gt;0,"F","P")</f>
        <v>F</v>
      </c>
      <c r="AH18" s="5" t="str">
        <f ca="1">IF(COUNTIF(INDIRECT("RawData!"&amp;AH$3&amp;$A18):INDIRECT("RawData!"&amp;AH$3&amp;$B18),"F")&gt;0,"F","P")</f>
        <v>F</v>
      </c>
      <c r="AI18" s="5" t="str">
        <f ca="1">IF(COUNTIF(INDIRECT("RawData!"&amp;AI$3&amp;$A18):INDIRECT("RawData!"&amp;AI$3&amp;$B18),"F")&gt;0,"F","P")</f>
        <v>P</v>
      </c>
      <c r="AJ18" s="5" t="str">
        <f ca="1">IF(COUNTIF(INDIRECT("RawData!"&amp;AJ$3&amp;$A18):INDIRECT("RawData!"&amp;AJ$3&amp;$B18),"F")&gt;0,"F","P")</f>
        <v>F</v>
      </c>
      <c r="AK18" s="5" t="str">
        <f ca="1">IF(COUNTIF(INDIRECT("RawData!"&amp;AK$3&amp;$A18):INDIRECT("RawData!"&amp;AK$3&amp;$B18),"F")&gt;0,"F","P")</f>
        <v>F</v>
      </c>
      <c r="AL18" s="5" t="str">
        <f ca="1">IF(COUNTIF(INDIRECT("RawData!"&amp;AL$3&amp;$A18):INDIRECT("RawData!"&amp;AL$3&amp;$B18),"F")&gt;0,"F","P")</f>
        <v>F</v>
      </c>
      <c r="AM18" s="5" t="str">
        <f ca="1">IF(COUNTIF(INDIRECT("RawData!"&amp;AM$3&amp;$A18):INDIRECT("RawData!"&amp;AM$3&amp;$B18),"F")&gt;0,"F","P")</f>
        <v>F</v>
      </c>
      <c r="AN18" s="5" t="str">
        <f ca="1">IF(COUNTIF(INDIRECT("RawData!"&amp;AN$3&amp;$A18):INDIRECT("RawData!"&amp;AN$3&amp;$B18),"F")&gt;0,"F","P")</f>
        <v>P</v>
      </c>
      <c r="AO18" s="5" t="str">
        <f ca="1">IF(COUNTIF(INDIRECT("RawData!"&amp;AO$3&amp;$A18):INDIRECT("RawData!"&amp;AO$3&amp;$B18),"F")&gt;0,"F","P")</f>
        <v>F</v>
      </c>
      <c r="AP18" s="5" t="str">
        <f ca="1">IF(COUNTIF(INDIRECT("RawData!"&amp;AP$3&amp;$A18):INDIRECT("RawData!"&amp;AP$3&amp;$B18),"F")&gt;0,"F","P")</f>
        <v>P</v>
      </c>
      <c r="AQ18" s="5" t="str">
        <f ca="1">IF(COUNTIF(INDIRECT("RawData!"&amp;AQ$3&amp;$A18):INDIRECT("RawData!"&amp;AQ$3&amp;$B18),"F")&gt;0,"F","P")</f>
        <v>P</v>
      </c>
      <c r="AR18" s="5" t="str">
        <f ca="1">IF(COUNTIF(INDIRECT("RawData!"&amp;AR$3&amp;$A18):INDIRECT("RawData!"&amp;AR$3&amp;$B18),"F")&gt;0,"F","P")</f>
        <v>F</v>
      </c>
      <c r="AS18" s="5" t="str">
        <f ca="1">IF(COUNTIF(INDIRECT("RawData!"&amp;AS$3&amp;$A18):INDIRECT("RawData!"&amp;AS$3&amp;$B18),"F")&gt;0,"F","P")</f>
        <v>P</v>
      </c>
      <c r="AT18" s="5" t="str">
        <f ca="1">IF(COUNTIF(INDIRECT("RawData!"&amp;AT$3&amp;$A18):INDIRECT("RawData!"&amp;AT$3&amp;$B18),"F")&gt;0,"F","P")</f>
        <v>F</v>
      </c>
      <c r="AU18" s="5" t="str">
        <f ca="1">IF(COUNTIF(INDIRECT("RawData!"&amp;AU$3&amp;$A18):INDIRECT("RawData!"&amp;AU$3&amp;$B18),"F")&gt;0,"F","P")</f>
        <v>P</v>
      </c>
      <c r="AV18" s="5" t="str">
        <f ca="1">IF(COUNTIF(INDIRECT("RawData!"&amp;AV$3&amp;$A18):INDIRECT("RawData!"&amp;AV$3&amp;$B18),"F")&gt;0,"F","P")</f>
        <v>P</v>
      </c>
      <c r="AW18" s="5" t="str">
        <f ca="1">IF(COUNTIF(INDIRECT("RawData!"&amp;AW$3&amp;$A18):INDIRECT("RawData!"&amp;AW$3&amp;$B18),"F")&gt;0,"F","P")</f>
        <v>P</v>
      </c>
      <c r="AX18" s="5" t="str">
        <f ca="1">IF(COUNTIF(INDIRECT("RawData!"&amp;AX$3&amp;$A18):INDIRECT("RawData!"&amp;AX$3&amp;$B18),"F")&gt;0,"F","P")</f>
        <v>P</v>
      </c>
      <c r="AY18" s="5" t="str">
        <f ca="1">IF(COUNTIF(INDIRECT("RawData!"&amp;AY$3&amp;$A18):INDIRECT("RawData!"&amp;AY$3&amp;$B18),"F")&gt;0,"F","P")</f>
        <v>P</v>
      </c>
      <c r="AZ18" s="5" t="str">
        <f ca="1">IF(COUNTIF(INDIRECT("RawData!"&amp;AZ$3&amp;$A18):INDIRECT("RawData!"&amp;AZ$3&amp;$B18),"F")&gt;0,"F","P")</f>
        <v>F</v>
      </c>
      <c r="BA18" s="5" t="str">
        <f ca="1">IF(COUNTIF(INDIRECT("RawData!"&amp;BA$3&amp;$A18):INDIRECT("RawData!"&amp;BA$3&amp;$B18),"F")&gt;0,"F","P")</f>
        <v>P</v>
      </c>
      <c r="BB18" s="5" t="str">
        <f ca="1">IF(COUNTIF(INDIRECT("RawData!"&amp;BB$3&amp;$A18):INDIRECT("RawData!"&amp;BB$3&amp;$B18),"F")&gt;0,"F","P")</f>
        <v>P</v>
      </c>
      <c r="BC18" s="5" t="str">
        <f ca="1">IF(COUNTIF(INDIRECT("RawData!"&amp;BC$3&amp;$A18):INDIRECT("RawData!"&amp;BC$3&amp;$B18),"F")&gt;0,"F","P")</f>
        <v>P</v>
      </c>
      <c r="BD18" s="5" t="str">
        <f ca="1">IF(COUNTIF(INDIRECT("RawData!"&amp;BD$3&amp;$A18):INDIRECT("RawData!"&amp;BD$3&amp;$B18),"F")&gt;0,"F","P")</f>
        <v>P</v>
      </c>
      <c r="BE18" s="5" t="str">
        <f ca="1">IF(COUNTIF(INDIRECT("RawData!"&amp;BE$3&amp;$A18):INDIRECT("RawData!"&amp;BE$3&amp;$B18),"F")&gt;0,"F","P")</f>
        <v>P</v>
      </c>
      <c r="BF18" s="5" t="str">
        <f ca="1">IF(COUNTIF(INDIRECT("RawData!"&amp;BF$3&amp;$A18):INDIRECT("RawData!"&amp;BF$3&amp;$B18),"F")&gt;0,"F","P")</f>
        <v>F</v>
      </c>
      <c r="BG18" s="5" t="str">
        <f ca="1">IF(COUNTIF(INDIRECT("RawData!"&amp;BG$3&amp;$A18):INDIRECT("RawData!"&amp;BG$3&amp;$B18),"F")&gt;0,"F","P")</f>
        <v>F</v>
      </c>
      <c r="BH18" s="5" t="str">
        <f ca="1">IF(COUNTIF(INDIRECT("RawData!"&amp;BH$3&amp;$A18):INDIRECT("RawData!"&amp;BH$3&amp;$B18),"F")&gt;0,"F","P")</f>
        <v>P</v>
      </c>
      <c r="BJ18">
        <f t="shared" ca="1" si="4"/>
        <v>26</v>
      </c>
      <c r="BK18">
        <f t="shared" ca="1" si="5"/>
        <v>30</v>
      </c>
      <c r="BL18" s="25">
        <f t="shared" ca="1" si="6"/>
        <v>0.4642857142857143</v>
      </c>
      <c r="BM18" s="25">
        <f t="shared" ca="1" si="7"/>
        <v>0.5357142857142857</v>
      </c>
    </row>
    <row r="19" spans="1:65" ht="14" x14ac:dyDescent="0.15">
      <c r="A19">
        <v>103</v>
      </c>
      <c r="B19">
        <f t="shared" si="2"/>
        <v>107</v>
      </c>
      <c r="C19" t="str" cm="1">
        <f t="array" aca="1" ref="C19" ca="1">INDIRECT("RawData!A" &amp; A19)</f>
        <v>https://www.casapronta.pt/CasaPronta/casapronta/ban_login.jsp</v>
      </c>
      <c r="D19">
        <f t="shared" si="3"/>
        <v>5</v>
      </c>
      <c r="E19" s="5" t="str">
        <f ca="1">IF(COUNTIF(INDIRECT("RawData!"&amp;E$3&amp;$A19):INDIRECT("RawData!"&amp;E$3&amp;$B19),"F")&gt;0,"F","P")</f>
        <v>F</v>
      </c>
      <c r="F19" s="5" t="str">
        <f ca="1">IF(COUNTIF(INDIRECT("RawData!"&amp;F$3&amp;$A19):INDIRECT("RawData!"&amp;F$3&amp;$B19),"F")&gt;0,"F","P")</f>
        <v>P</v>
      </c>
      <c r="G19" s="5" t="str">
        <f ca="1">IF(COUNTIF(INDIRECT("RawData!"&amp;G$3&amp;$A19):INDIRECT("RawData!"&amp;G$3&amp;$B19),"F")&gt;0,"F","P")</f>
        <v>P</v>
      </c>
      <c r="H19" s="5" t="str">
        <f ca="1">IF(COUNTIF(INDIRECT("RawData!"&amp;H$3&amp;$A19):INDIRECT("RawData!"&amp;H$3&amp;$B19),"F")&gt;0,"F","P")</f>
        <v>F</v>
      </c>
      <c r="I19" s="5" t="str">
        <f ca="1">IF(COUNTIF(INDIRECT("RawData!"&amp;I$3&amp;$A19):INDIRECT("RawData!"&amp;I$3&amp;$B19),"F")&gt;0,"F","P")</f>
        <v>P</v>
      </c>
      <c r="J19" s="5" t="str">
        <f ca="1">IF(COUNTIF(INDIRECT("RawData!"&amp;J$3&amp;$A19):INDIRECT("RawData!"&amp;J$3&amp;$B19),"F")&gt;0,"F","P")</f>
        <v>F</v>
      </c>
      <c r="K19" s="5" t="str">
        <f ca="1">IF(COUNTIF(INDIRECT("RawData!"&amp;K$3&amp;$A19):INDIRECT("RawData!"&amp;K$3&amp;$B19),"F")&gt;0,"F","P")</f>
        <v>F</v>
      </c>
      <c r="L19" s="5" t="str">
        <f ca="1">IF(COUNTIF(INDIRECT("RawData!"&amp;L$3&amp;$A19):INDIRECT("RawData!"&amp;L$3&amp;$B19),"F")&gt;0,"F","P")</f>
        <v>P</v>
      </c>
      <c r="M19" s="5" t="str">
        <f ca="1">IF(COUNTIF(INDIRECT("RawData!"&amp;M$3&amp;$A19):INDIRECT("RawData!"&amp;M$3&amp;$B19),"F")&gt;0,"F","P")</f>
        <v>P</v>
      </c>
      <c r="N19" s="5" t="str">
        <f ca="1">IF(COUNTIF(INDIRECT("RawData!"&amp;N$3&amp;$A19):INDIRECT("RawData!"&amp;N$3&amp;$B19),"F")&gt;0,"F","P")</f>
        <v>P</v>
      </c>
      <c r="O19" s="5" t="str">
        <f ca="1">IF(COUNTIF(INDIRECT("RawData!"&amp;O$3&amp;$A19):INDIRECT("RawData!"&amp;O$3&amp;$B19),"F")&gt;0,"F","P")</f>
        <v>F</v>
      </c>
      <c r="P19" s="5" t="str">
        <f ca="1">IF(COUNTIF(INDIRECT("RawData!"&amp;P$3&amp;$A19):INDIRECT("RawData!"&amp;P$3&amp;$B19),"F")&gt;0,"F","P")</f>
        <v>P</v>
      </c>
      <c r="Q19" s="5" t="str">
        <f ca="1">IF(COUNTIF(INDIRECT("RawData!"&amp;Q$3&amp;$A19):INDIRECT("RawData!"&amp;Q$3&amp;$B19),"F")&gt;0,"F","P")</f>
        <v>P</v>
      </c>
      <c r="R19" s="5" t="str">
        <f ca="1">IF(COUNTIF(INDIRECT("RawData!"&amp;R$3&amp;$A19):INDIRECT("RawData!"&amp;R$3&amp;$B19),"F")&gt;0,"F","P")</f>
        <v>F</v>
      </c>
      <c r="S19" s="5" t="str">
        <f ca="1">IF(COUNTIF(INDIRECT("RawData!"&amp;S$3&amp;$A19):INDIRECT("RawData!"&amp;S$3&amp;$B19),"F")&gt;0,"F","P")</f>
        <v>F</v>
      </c>
      <c r="T19" s="5" t="str">
        <f ca="1">IF(COUNTIF(INDIRECT("RawData!"&amp;T$3&amp;$A19):INDIRECT("RawData!"&amp;T$3&amp;$B19),"F")&gt;0,"F","P")</f>
        <v>P</v>
      </c>
      <c r="U19" s="5" t="str">
        <f ca="1">IF(COUNTIF(INDIRECT("RawData!"&amp;U$3&amp;$A19):INDIRECT("RawData!"&amp;U$3&amp;$B19),"F")&gt;0,"F","P")</f>
        <v>P</v>
      </c>
      <c r="V19" s="5" t="str">
        <f ca="1">IF(COUNTIF(INDIRECT("RawData!"&amp;V$3&amp;$A19):INDIRECT("RawData!"&amp;V$3&amp;$B19),"F")&gt;0,"F","P")</f>
        <v>P</v>
      </c>
      <c r="W19" s="5" t="str">
        <f ca="1">IF(COUNTIF(INDIRECT("RawData!"&amp;W$3&amp;$A19):INDIRECT("RawData!"&amp;W$3&amp;$B19),"F")&gt;0,"F","P")</f>
        <v>P</v>
      </c>
      <c r="X19" s="5" t="str">
        <f ca="1">IF(COUNTIF(INDIRECT("RawData!"&amp;X$3&amp;$A19):INDIRECT("RawData!"&amp;X$3&amp;$B19),"F")&gt;0,"F","P")</f>
        <v>P</v>
      </c>
      <c r="Y19" s="5" t="str">
        <f ca="1">IF(COUNTIF(INDIRECT("RawData!"&amp;Y$3&amp;$A19):INDIRECT("RawData!"&amp;Y$3&amp;$B19),"F")&gt;0,"F","P")</f>
        <v>F</v>
      </c>
      <c r="Z19" s="5" t="str">
        <f ca="1">IF(COUNTIF(INDIRECT("RawData!"&amp;Z$3&amp;$A19):INDIRECT("RawData!"&amp;Z$3&amp;$B19),"F")&gt;0,"F","P")</f>
        <v>P</v>
      </c>
      <c r="AA19" s="5" t="str">
        <f ca="1">IF(COUNTIF(INDIRECT("RawData!"&amp;AA$3&amp;$A19):INDIRECT("RawData!"&amp;AA$3&amp;$B19),"F")&gt;0,"F","P")</f>
        <v>P</v>
      </c>
      <c r="AB19" s="5" t="str">
        <f ca="1">IF(COUNTIF(INDIRECT("RawData!"&amp;AB$3&amp;$A19):INDIRECT("RawData!"&amp;AB$3&amp;$B19),"F")&gt;0,"F","P")</f>
        <v>P</v>
      </c>
      <c r="AC19" s="5" t="str">
        <f ca="1">IF(COUNTIF(INDIRECT("RawData!"&amp;AC$3&amp;$A19):INDIRECT("RawData!"&amp;AC$3&amp;$B19),"F")&gt;0,"F","P")</f>
        <v>P</v>
      </c>
      <c r="AD19" s="5" t="str">
        <f ca="1">IF(COUNTIF(INDIRECT("RawData!"&amp;AD$3&amp;$A19):INDIRECT("RawData!"&amp;AD$3&amp;$B19),"F")&gt;0,"F","P")</f>
        <v>P</v>
      </c>
      <c r="AE19" s="5" t="str">
        <f ca="1">IF(COUNTIF(INDIRECT("RawData!"&amp;AE$3&amp;$A19):INDIRECT("RawData!"&amp;AE$3&amp;$B19),"F")&gt;0,"F","P")</f>
        <v>P</v>
      </c>
      <c r="AF19" s="5" t="str">
        <f ca="1">IF(COUNTIF(INDIRECT("RawData!"&amp;AF$3&amp;$A19):INDIRECT("RawData!"&amp;AF$3&amp;$B19),"F")&gt;0,"F","P")</f>
        <v>P</v>
      </c>
      <c r="AG19" s="5" t="str">
        <f ca="1">IF(COUNTIF(INDIRECT("RawData!"&amp;AG$3&amp;$A19):INDIRECT("RawData!"&amp;AG$3&amp;$B19),"F")&gt;0,"F","P")</f>
        <v>F</v>
      </c>
      <c r="AH19" s="5" t="str">
        <f ca="1">IF(COUNTIF(INDIRECT("RawData!"&amp;AH$3&amp;$A19):INDIRECT("RawData!"&amp;AH$3&amp;$B19),"F")&gt;0,"F","P")</f>
        <v>F</v>
      </c>
      <c r="AI19" s="5" t="str">
        <f ca="1">IF(COUNTIF(INDIRECT("RawData!"&amp;AI$3&amp;$A19):INDIRECT("RawData!"&amp;AI$3&amp;$B19),"F")&gt;0,"F","P")</f>
        <v>F</v>
      </c>
      <c r="AJ19" s="5" t="str">
        <f ca="1">IF(COUNTIF(INDIRECT("RawData!"&amp;AJ$3&amp;$A19):INDIRECT("RawData!"&amp;AJ$3&amp;$B19),"F")&gt;0,"F","P")</f>
        <v>F</v>
      </c>
      <c r="AK19" s="5" t="str">
        <f ca="1">IF(COUNTIF(INDIRECT("RawData!"&amp;AK$3&amp;$A19):INDIRECT("RawData!"&amp;AK$3&amp;$B19),"F")&gt;0,"F","P")</f>
        <v>P</v>
      </c>
      <c r="AL19" s="5" t="str">
        <f ca="1">IF(COUNTIF(INDIRECT("RawData!"&amp;AL$3&amp;$A19):INDIRECT("RawData!"&amp;AL$3&amp;$B19),"F")&gt;0,"F","P")</f>
        <v>P</v>
      </c>
      <c r="AM19" s="5" t="str">
        <f ca="1">IF(COUNTIF(INDIRECT("RawData!"&amp;AM$3&amp;$A19):INDIRECT("RawData!"&amp;AM$3&amp;$B19),"F")&gt;0,"F","P")</f>
        <v>P</v>
      </c>
      <c r="AN19" s="5" t="str">
        <f ca="1">IF(COUNTIF(INDIRECT("RawData!"&amp;AN$3&amp;$A19):INDIRECT("RawData!"&amp;AN$3&amp;$B19),"F")&gt;0,"F","P")</f>
        <v>P</v>
      </c>
      <c r="AO19" s="5" t="str">
        <f ca="1">IF(COUNTIF(INDIRECT("RawData!"&amp;AO$3&amp;$A19):INDIRECT("RawData!"&amp;AO$3&amp;$B19),"F")&gt;0,"F","P")</f>
        <v>F</v>
      </c>
      <c r="AP19" s="5" t="str">
        <f ca="1">IF(COUNTIF(INDIRECT("RawData!"&amp;AP$3&amp;$A19):INDIRECT("RawData!"&amp;AP$3&amp;$B19),"F")&gt;0,"F","P")</f>
        <v>P</v>
      </c>
      <c r="AQ19" s="5" t="str">
        <f ca="1">IF(COUNTIF(INDIRECT("RawData!"&amp;AQ$3&amp;$A19):INDIRECT("RawData!"&amp;AQ$3&amp;$B19),"F")&gt;0,"F","P")</f>
        <v>P</v>
      </c>
      <c r="AR19" s="5" t="str">
        <f ca="1">IF(COUNTIF(INDIRECT("RawData!"&amp;AR$3&amp;$A19):INDIRECT("RawData!"&amp;AR$3&amp;$B19),"F")&gt;0,"F","P")</f>
        <v>F</v>
      </c>
      <c r="AS19" s="5" t="str">
        <f ca="1">IF(COUNTIF(INDIRECT("RawData!"&amp;AS$3&amp;$A19):INDIRECT("RawData!"&amp;AS$3&amp;$B19),"F")&gt;0,"F","P")</f>
        <v>P</v>
      </c>
      <c r="AT19" s="5" t="str">
        <f ca="1">IF(COUNTIF(INDIRECT("RawData!"&amp;AT$3&amp;$A19):INDIRECT("RawData!"&amp;AT$3&amp;$B19),"F")&gt;0,"F","P")</f>
        <v>F</v>
      </c>
      <c r="AU19" s="5" t="str">
        <f ca="1">IF(COUNTIF(INDIRECT("RawData!"&amp;AU$3&amp;$A19):INDIRECT("RawData!"&amp;AU$3&amp;$B19),"F")&gt;0,"F","P")</f>
        <v>P</v>
      </c>
      <c r="AV19" s="5" t="str">
        <f ca="1">IF(COUNTIF(INDIRECT("RawData!"&amp;AV$3&amp;$A19):INDIRECT("RawData!"&amp;AV$3&amp;$B19),"F")&gt;0,"F","P")</f>
        <v>P</v>
      </c>
      <c r="AW19" s="5" t="str">
        <f ca="1">IF(COUNTIF(INDIRECT("RawData!"&amp;AW$3&amp;$A19):INDIRECT("RawData!"&amp;AW$3&amp;$B19),"F")&gt;0,"F","P")</f>
        <v>F</v>
      </c>
      <c r="AX19" s="5" t="str">
        <f ca="1">IF(COUNTIF(INDIRECT("RawData!"&amp;AX$3&amp;$A19):INDIRECT("RawData!"&amp;AX$3&amp;$B19),"F")&gt;0,"F","P")</f>
        <v>P</v>
      </c>
      <c r="AY19" s="5" t="str">
        <f ca="1">IF(COUNTIF(INDIRECT("RawData!"&amp;AY$3&amp;$A19):INDIRECT("RawData!"&amp;AY$3&amp;$B19),"F")&gt;0,"F","P")</f>
        <v>P</v>
      </c>
      <c r="AZ19" s="5" t="str">
        <f ca="1">IF(COUNTIF(INDIRECT("RawData!"&amp;AZ$3&amp;$A19):INDIRECT("RawData!"&amp;AZ$3&amp;$B19),"F")&gt;0,"F","P")</f>
        <v>F</v>
      </c>
      <c r="BA19" s="5" t="str">
        <f ca="1">IF(COUNTIF(INDIRECT("RawData!"&amp;BA$3&amp;$A19):INDIRECT("RawData!"&amp;BA$3&amp;$B19),"F")&gt;0,"F","P")</f>
        <v>F</v>
      </c>
      <c r="BB19" s="5" t="str">
        <f ca="1">IF(COUNTIF(INDIRECT("RawData!"&amp;BB$3&amp;$A19):INDIRECT("RawData!"&amp;BB$3&amp;$B19),"F")&gt;0,"F","P")</f>
        <v>F</v>
      </c>
      <c r="BC19" s="5" t="str">
        <f ca="1">IF(COUNTIF(INDIRECT("RawData!"&amp;BC$3&amp;$A19):INDIRECT("RawData!"&amp;BC$3&amp;$B19),"F")&gt;0,"F","P")</f>
        <v>F</v>
      </c>
      <c r="BD19" s="5" t="str">
        <f ca="1">IF(COUNTIF(INDIRECT("RawData!"&amp;BD$3&amp;$A19):INDIRECT("RawData!"&amp;BD$3&amp;$B19),"F")&gt;0,"F","P")</f>
        <v>P</v>
      </c>
      <c r="BE19" s="5" t="str">
        <f ca="1">IF(COUNTIF(INDIRECT("RawData!"&amp;BE$3&amp;$A19):INDIRECT("RawData!"&amp;BE$3&amp;$B19),"F")&gt;0,"F","P")</f>
        <v>P</v>
      </c>
      <c r="BF19" s="5" t="str">
        <f ca="1">IF(COUNTIF(INDIRECT("RawData!"&amp;BF$3&amp;$A19):INDIRECT("RawData!"&amp;BF$3&amp;$B19),"F")&gt;0,"F","P")</f>
        <v>F</v>
      </c>
      <c r="BG19" s="5" t="str">
        <f ca="1">IF(COUNTIF(INDIRECT("RawData!"&amp;BG$3&amp;$A19):INDIRECT("RawData!"&amp;BG$3&amp;$B19),"F")&gt;0,"F","P")</f>
        <v>F</v>
      </c>
      <c r="BH19" s="5" t="str">
        <f ca="1">IF(COUNTIF(INDIRECT("RawData!"&amp;BH$3&amp;$A19):INDIRECT("RawData!"&amp;BH$3&amp;$B19),"F")&gt;0,"F","P")</f>
        <v>P</v>
      </c>
      <c r="BJ19">
        <f t="shared" ca="1" si="4"/>
        <v>22</v>
      </c>
      <c r="BK19">
        <f t="shared" ca="1" si="5"/>
        <v>34</v>
      </c>
      <c r="BL19" s="25">
        <f t="shared" ca="1" si="6"/>
        <v>0.39285714285714285</v>
      </c>
      <c r="BM19" s="25">
        <f t="shared" ca="1" si="7"/>
        <v>0.6071428571428571</v>
      </c>
    </row>
    <row r="20" spans="1:65" ht="14" x14ac:dyDescent="0.15">
      <c r="A20">
        <v>109</v>
      </c>
      <c r="B20">
        <f t="shared" si="2"/>
        <v>116</v>
      </c>
      <c r="C20" t="str" cm="1">
        <f t="array" aca="1" ref="C20" ca="1">INDIRECT("RawData!A" &amp; A20)</f>
        <v>https://iefponline.iefp.pt/IEFP/index2.jsp</v>
      </c>
      <c r="D20">
        <f t="shared" si="3"/>
        <v>8</v>
      </c>
      <c r="E20" s="5" t="str">
        <f ca="1">IF(COUNTIF(INDIRECT("RawData!"&amp;E$3&amp;$A20):INDIRECT("RawData!"&amp;E$3&amp;$B20),"F")&gt;0,"F","P")</f>
        <v>F</v>
      </c>
      <c r="F20" s="5" t="str">
        <f ca="1">IF(COUNTIF(INDIRECT("RawData!"&amp;F$3&amp;$A20):INDIRECT("RawData!"&amp;F$3&amp;$B20),"F")&gt;0,"F","P")</f>
        <v>P</v>
      </c>
      <c r="G20" s="5" t="str">
        <f ca="1">IF(COUNTIF(INDIRECT("RawData!"&amp;G$3&amp;$A20):INDIRECT("RawData!"&amp;G$3&amp;$B20),"F")&gt;0,"F","P")</f>
        <v>P</v>
      </c>
      <c r="H20" s="5" t="str">
        <f ca="1">IF(COUNTIF(INDIRECT("RawData!"&amp;H$3&amp;$A20):INDIRECT("RawData!"&amp;H$3&amp;$B20),"F")&gt;0,"F","P")</f>
        <v>F</v>
      </c>
      <c r="I20" s="5" t="str">
        <f ca="1">IF(COUNTIF(INDIRECT("RawData!"&amp;I$3&amp;$A20):INDIRECT("RawData!"&amp;I$3&amp;$B20),"F")&gt;0,"F","P")</f>
        <v>P</v>
      </c>
      <c r="J20" s="5" t="str">
        <f ca="1">IF(COUNTIF(INDIRECT("RawData!"&amp;J$3&amp;$A20):INDIRECT("RawData!"&amp;J$3&amp;$B20),"F")&gt;0,"F","P")</f>
        <v>F</v>
      </c>
      <c r="K20" s="5" t="str">
        <f ca="1">IF(COUNTIF(INDIRECT("RawData!"&amp;K$3&amp;$A20):INDIRECT("RawData!"&amp;K$3&amp;$B20),"F")&gt;0,"F","P")</f>
        <v>F</v>
      </c>
      <c r="L20" s="5" t="str">
        <f ca="1">IF(COUNTIF(INDIRECT("RawData!"&amp;L$3&amp;$A20):INDIRECT("RawData!"&amp;L$3&amp;$B20),"F")&gt;0,"F","P")</f>
        <v>F</v>
      </c>
      <c r="M20" s="5" t="str">
        <f ca="1">IF(COUNTIF(INDIRECT("RawData!"&amp;M$3&amp;$A20):INDIRECT("RawData!"&amp;M$3&amp;$B20),"F")&gt;0,"F","P")</f>
        <v>P</v>
      </c>
      <c r="N20" s="5" t="str">
        <f ca="1">IF(COUNTIF(INDIRECT("RawData!"&amp;N$3&amp;$A20):INDIRECT("RawData!"&amp;N$3&amp;$B20),"F")&gt;0,"F","P")</f>
        <v>P</v>
      </c>
      <c r="O20" s="5" t="str">
        <f ca="1">IF(COUNTIF(INDIRECT("RawData!"&amp;O$3&amp;$A20):INDIRECT("RawData!"&amp;O$3&amp;$B20),"F")&gt;0,"F","P")</f>
        <v>P</v>
      </c>
      <c r="P20" s="5" t="str">
        <f ca="1">IF(COUNTIF(INDIRECT("RawData!"&amp;P$3&amp;$A20):INDIRECT("RawData!"&amp;P$3&amp;$B20),"F")&gt;0,"F","P")</f>
        <v>F</v>
      </c>
      <c r="Q20" s="5" t="str">
        <f ca="1">IF(COUNTIF(INDIRECT("RawData!"&amp;Q$3&amp;$A20):INDIRECT("RawData!"&amp;Q$3&amp;$B20),"F")&gt;0,"F","P")</f>
        <v>P</v>
      </c>
      <c r="R20" s="5" t="str">
        <f ca="1">IF(COUNTIF(INDIRECT("RawData!"&amp;R$3&amp;$A20):INDIRECT("RawData!"&amp;R$3&amp;$B20),"F")&gt;0,"F","P")</f>
        <v>F</v>
      </c>
      <c r="S20" s="5" t="str">
        <f ca="1">IF(COUNTIF(INDIRECT("RawData!"&amp;S$3&amp;$A20):INDIRECT("RawData!"&amp;S$3&amp;$B20),"F")&gt;0,"F","P")</f>
        <v>F</v>
      </c>
      <c r="T20" s="5" t="str">
        <f ca="1">IF(COUNTIF(INDIRECT("RawData!"&amp;T$3&amp;$A20):INDIRECT("RawData!"&amp;T$3&amp;$B20),"F")&gt;0,"F","P")</f>
        <v>P</v>
      </c>
      <c r="U20" s="5" t="str">
        <f ca="1">IF(COUNTIF(INDIRECT("RawData!"&amp;U$3&amp;$A20):INDIRECT("RawData!"&amp;U$3&amp;$B20),"F")&gt;0,"F","P")</f>
        <v>F</v>
      </c>
      <c r="V20" s="5" t="str">
        <f ca="1">IF(COUNTIF(INDIRECT("RawData!"&amp;V$3&amp;$A20):INDIRECT("RawData!"&amp;V$3&amp;$B20),"F")&gt;0,"F","P")</f>
        <v>F</v>
      </c>
      <c r="W20" s="5" t="str">
        <f ca="1">IF(COUNTIF(INDIRECT("RawData!"&amp;W$3&amp;$A20):INDIRECT("RawData!"&amp;W$3&amp;$B20),"F")&gt;0,"F","P")</f>
        <v>F</v>
      </c>
      <c r="X20" s="5" t="str">
        <f ca="1">IF(COUNTIF(INDIRECT("RawData!"&amp;X$3&amp;$A20):INDIRECT("RawData!"&amp;X$3&amp;$B20),"F")&gt;0,"F","P")</f>
        <v>F</v>
      </c>
      <c r="Y20" s="5" t="str">
        <f ca="1">IF(COUNTIF(INDIRECT("RawData!"&amp;Y$3&amp;$A20):INDIRECT("RawData!"&amp;Y$3&amp;$B20),"F")&gt;0,"F","P")</f>
        <v>F</v>
      </c>
      <c r="Z20" s="5" t="str">
        <f ca="1">IF(COUNTIF(INDIRECT("RawData!"&amp;Z$3&amp;$A20):INDIRECT("RawData!"&amp;Z$3&amp;$B20),"F")&gt;0,"F","P")</f>
        <v>P</v>
      </c>
      <c r="AA20" s="5" t="str">
        <f ca="1">IF(COUNTIF(INDIRECT("RawData!"&amp;AA$3&amp;$A20):INDIRECT("RawData!"&amp;AA$3&amp;$B20),"F")&gt;0,"F","P")</f>
        <v>P</v>
      </c>
      <c r="AB20" s="5" t="str">
        <f ca="1">IF(COUNTIF(INDIRECT("RawData!"&amp;AB$3&amp;$A20):INDIRECT("RawData!"&amp;AB$3&amp;$B20),"F")&gt;0,"F","P")</f>
        <v>P</v>
      </c>
      <c r="AC20" s="5" t="str">
        <f ca="1">IF(COUNTIF(INDIRECT("RawData!"&amp;AC$3&amp;$A20):INDIRECT("RawData!"&amp;AC$3&amp;$B20),"F")&gt;0,"F","P")</f>
        <v>P</v>
      </c>
      <c r="AD20" s="5" t="str">
        <f ca="1">IF(COUNTIF(INDIRECT("RawData!"&amp;AD$3&amp;$A20):INDIRECT("RawData!"&amp;AD$3&amp;$B20),"F")&gt;0,"F","P")</f>
        <v>P</v>
      </c>
      <c r="AE20" s="5" t="str">
        <f ca="1">IF(COUNTIF(INDIRECT("RawData!"&amp;AE$3&amp;$A20):INDIRECT("RawData!"&amp;AE$3&amp;$B20),"F")&gt;0,"F","P")</f>
        <v>P</v>
      </c>
      <c r="AF20" s="5" t="str">
        <f ca="1">IF(COUNTIF(INDIRECT("RawData!"&amp;AF$3&amp;$A20):INDIRECT("RawData!"&amp;AF$3&amp;$B20),"F")&gt;0,"F","P")</f>
        <v>F</v>
      </c>
      <c r="AG20" s="5" t="str">
        <f ca="1">IF(COUNTIF(INDIRECT("RawData!"&amp;AG$3&amp;$A20):INDIRECT("RawData!"&amp;AG$3&amp;$B20),"F")&gt;0,"F","P")</f>
        <v>F</v>
      </c>
      <c r="AH20" s="5" t="str">
        <f ca="1">IF(COUNTIF(INDIRECT("RawData!"&amp;AH$3&amp;$A20):INDIRECT("RawData!"&amp;AH$3&amp;$B20),"F")&gt;0,"F","P")</f>
        <v>F</v>
      </c>
      <c r="AI20" s="5" t="str">
        <f ca="1">IF(COUNTIF(INDIRECT("RawData!"&amp;AI$3&amp;$A20):INDIRECT("RawData!"&amp;AI$3&amp;$B20),"F")&gt;0,"F","P")</f>
        <v>P</v>
      </c>
      <c r="AJ20" s="5" t="str">
        <f ca="1">IF(COUNTIF(INDIRECT("RawData!"&amp;AJ$3&amp;$A20):INDIRECT("RawData!"&amp;AJ$3&amp;$B20),"F")&gt;0,"F","P")</f>
        <v>F</v>
      </c>
      <c r="AK20" s="5" t="str">
        <f ca="1">IF(COUNTIF(INDIRECT("RawData!"&amp;AK$3&amp;$A20):INDIRECT("RawData!"&amp;AK$3&amp;$B20),"F")&gt;0,"F","P")</f>
        <v>F</v>
      </c>
      <c r="AL20" s="5" t="str">
        <f ca="1">IF(COUNTIF(INDIRECT("RawData!"&amp;AL$3&amp;$A20):INDIRECT("RawData!"&amp;AL$3&amp;$B20),"F")&gt;0,"F","P")</f>
        <v>P</v>
      </c>
      <c r="AM20" s="5" t="str">
        <f ca="1">IF(COUNTIF(INDIRECT("RawData!"&amp;AM$3&amp;$A20):INDIRECT("RawData!"&amp;AM$3&amp;$B20),"F")&gt;0,"F","P")</f>
        <v>F</v>
      </c>
      <c r="AN20" s="5" t="str">
        <f ca="1">IF(COUNTIF(INDIRECT("RawData!"&amp;AN$3&amp;$A20):INDIRECT("RawData!"&amp;AN$3&amp;$B20),"F")&gt;0,"F","P")</f>
        <v>P</v>
      </c>
      <c r="AO20" s="5" t="str">
        <f ca="1">IF(COUNTIF(INDIRECT("RawData!"&amp;AO$3&amp;$A20):INDIRECT("RawData!"&amp;AO$3&amp;$B20),"F")&gt;0,"F","P")</f>
        <v>F</v>
      </c>
      <c r="AP20" s="5" t="str">
        <f ca="1">IF(COUNTIF(INDIRECT("RawData!"&amp;AP$3&amp;$A20):INDIRECT("RawData!"&amp;AP$3&amp;$B20),"F")&gt;0,"F","P")</f>
        <v>P</v>
      </c>
      <c r="AQ20" s="5" t="str">
        <f ca="1">IF(COUNTIF(INDIRECT("RawData!"&amp;AQ$3&amp;$A20):INDIRECT("RawData!"&amp;AQ$3&amp;$B20),"F")&gt;0,"F","P")</f>
        <v>F</v>
      </c>
      <c r="AR20" s="5" t="str">
        <f ca="1">IF(COUNTIF(INDIRECT("RawData!"&amp;AR$3&amp;$A20):INDIRECT("RawData!"&amp;AR$3&amp;$B20),"F")&gt;0,"F","P")</f>
        <v>P</v>
      </c>
      <c r="AS20" s="5" t="str">
        <f ca="1">IF(COUNTIF(INDIRECT("RawData!"&amp;AS$3&amp;$A20):INDIRECT("RawData!"&amp;AS$3&amp;$B20),"F")&gt;0,"F","P")</f>
        <v>P</v>
      </c>
      <c r="AT20" s="5" t="str">
        <f ca="1">IF(COUNTIF(INDIRECT("RawData!"&amp;AT$3&amp;$A20):INDIRECT("RawData!"&amp;AT$3&amp;$B20),"F")&gt;0,"F","P")</f>
        <v>F</v>
      </c>
      <c r="AU20" s="5" t="str">
        <f ca="1">IF(COUNTIF(INDIRECT("RawData!"&amp;AU$3&amp;$A20):INDIRECT("RawData!"&amp;AU$3&amp;$B20),"F")&gt;0,"F","P")</f>
        <v>F</v>
      </c>
      <c r="AV20" s="5" t="str">
        <f ca="1">IF(COUNTIF(INDIRECT("RawData!"&amp;AV$3&amp;$A20):INDIRECT("RawData!"&amp;AV$3&amp;$B20),"F")&gt;0,"F","P")</f>
        <v>P</v>
      </c>
      <c r="AW20" s="5" t="str">
        <f ca="1">IF(COUNTIF(INDIRECT("RawData!"&amp;AW$3&amp;$A20):INDIRECT("RawData!"&amp;AW$3&amp;$B20),"F")&gt;0,"F","P")</f>
        <v>P</v>
      </c>
      <c r="AX20" s="5" t="str">
        <f ca="1">IF(COUNTIF(INDIRECT("RawData!"&amp;AX$3&amp;$A20):INDIRECT("RawData!"&amp;AX$3&amp;$B20),"F")&gt;0,"F","P")</f>
        <v>P</v>
      </c>
      <c r="AY20" s="5" t="str">
        <f ca="1">IF(COUNTIF(INDIRECT("RawData!"&amp;AY$3&amp;$A20):INDIRECT("RawData!"&amp;AY$3&amp;$B20),"F")&gt;0,"F","P")</f>
        <v>P</v>
      </c>
      <c r="AZ20" s="5" t="str">
        <f ca="1">IF(COUNTIF(INDIRECT("RawData!"&amp;AZ$3&amp;$A20):INDIRECT("RawData!"&amp;AZ$3&amp;$B20),"F")&gt;0,"F","P")</f>
        <v>P</v>
      </c>
      <c r="BA20" s="5" t="str">
        <f ca="1">IF(COUNTIF(INDIRECT("RawData!"&amp;BA$3&amp;$A20):INDIRECT("RawData!"&amp;BA$3&amp;$B20),"F")&gt;0,"F","P")</f>
        <v>F</v>
      </c>
      <c r="BB20" s="5" t="str">
        <f ca="1">IF(COUNTIF(INDIRECT("RawData!"&amp;BB$3&amp;$A20):INDIRECT("RawData!"&amp;BB$3&amp;$B20),"F")&gt;0,"F","P")</f>
        <v>P</v>
      </c>
      <c r="BC20" s="5" t="str">
        <f ca="1">IF(COUNTIF(INDIRECT("RawData!"&amp;BC$3&amp;$A20):INDIRECT("RawData!"&amp;BC$3&amp;$B20),"F")&gt;0,"F","P")</f>
        <v>P</v>
      </c>
      <c r="BD20" s="5" t="str">
        <f ca="1">IF(COUNTIF(INDIRECT("RawData!"&amp;BD$3&amp;$A20):INDIRECT("RawData!"&amp;BD$3&amp;$B20),"F")&gt;0,"F","P")</f>
        <v>P</v>
      </c>
      <c r="BE20" s="5" t="str">
        <f ca="1">IF(COUNTIF(INDIRECT("RawData!"&amp;BE$3&amp;$A20):INDIRECT("RawData!"&amp;BE$3&amp;$B20),"F")&gt;0,"F","P")</f>
        <v>P</v>
      </c>
      <c r="BF20" s="5" t="str">
        <f ca="1">IF(COUNTIF(INDIRECT("RawData!"&amp;BF$3&amp;$A20):INDIRECT("RawData!"&amp;BF$3&amp;$B20),"F")&gt;0,"F","P")</f>
        <v>F</v>
      </c>
      <c r="BG20" s="5" t="str">
        <f ca="1">IF(COUNTIF(INDIRECT("RawData!"&amp;BG$3&amp;$A20):INDIRECT("RawData!"&amp;BG$3&amp;$B20),"F")&gt;0,"F","P")</f>
        <v>F</v>
      </c>
      <c r="BH20" s="5" t="str">
        <f ca="1">IF(COUNTIF(INDIRECT("RawData!"&amp;BH$3&amp;$A20):INDIRECT("RawData!"&amp;BH$3&amp;$B20),"F")&gt;0,"F","P")</f>
        <v>P</v>
      </c>
      <c r="BJ20">
        <f t="shared" ca="1" si="4"/>
        <v>26</v>
      </c>
      <c r="BK20">
        <f t="shared" ca="1" si="5"/>
        <v>30</v>
      </c>
      <c r="BL20" s="25">
        <f t="shared" ca="1" si="6"/>
        <v>0.4642857142857143</v>
      </c>
      <c r="BM20" s="25">
        <f t="shared" ca="1" si="7"/>
        <v>0.5357142857142857</v>
      </c>
    </row>
    <row r="21" spans="1:65" ht="14" x14ac:dyDescent="0.15">
      <c r="A21">
        <v>118</v>
      </c>
      <c r="B21">
        <f t="shared" si="2"/>
        <v>123</v>
      </c>
      <c r="C21" t="str" cm="1">
        <f t="array" aca="1" ref="C21" ca="1">INDIRECT("RawData!A" &amp; A21)</f>
        <v>https://portugal2030.pt</v>
      </c>
      <c r="D21">
        <f t="shared" si="3"/>
        <v>6</v>
      </c>
      <c r="E21" s="5" t="str">
        <f ca="1">IF(COUNTIF(INDIRECT("RawData!"&amp;E$3&amp;$A21):INDIRECT("RawData!"&amp;E$3&amp;$B21),"F")&gt;0,"F","P")</f>
        <v>F</v>
      </c>
      <c r="F21" s="5" t="str">
        <f ca="1">IF(COUNTIF(INDIRECT("RawData!"&amp;F$3&amp;$A21):INDIRECT("RawData!"&amp;F$3&amp;$B21),"F")&gt;0,"F","P")</f>
        <v>P</v>
      </c>
      <c r="G21" s="5" t="str">
        <f ca="1">IF(COUNTIF(INDIRECT("RawData!"&amp;G$3&amp;$A21):INDIRECT("RawData!"&amp;G$3&amp;$B21),"F")&gt;0,"F","P")</f>
        <v>P</v>
      </c>
      <c r="H21" s="5" t="str">
        <f ca="1">IF(COUNTIF(INDIRECT("RawData!"&amp;H$3&amp;$A21):INDIRECT("RawData!"&amp;H$3&amp;$B21),"F")&gt;0,"F","P")</f>
        <v>P</v>
      </c>
      <c r="I21" s="5" t="str">
        <f ca="1">IF(COUNTIF(INDIRECT("RawData!"&amp;I$3&amp;$A21):INDIRECT("RawData!"&amp;I$3&amp;$B21),"F")&gt;0,"F","P")</f>
        <v>P</v>
      </c>
      <c r="J21" s="5" t="str">
        <f ca="1">IF(COUNTIF(INDIRECT("RawData!"&amp;J$3&amp;$A21):INDIRECT("RawData!"&amp;J$3&amp;$B21),"F")&gt;0,"F","P")</f>
        <v>P</v>
      </c>
      <c r="K21" s="5" t="str">
        <f ca="1">IF(COUNTIF(INDIRECT("RawData!"&amp;K$3&amp;$A21):INDIRECT("RawData!"&amp;K$3&amp;$B21),"F")&gt;0,"F","P")</f>
        <v>F</v>
      </c>
      <c r="L21" s="5" t="str">
        <f ca="1">IF(COUNTIF(INDIRECT("RawData!"&amp;L$3&amp;$A21):INDIRECT("RawData!"&amp;L$3&amp;$B21),"F")&gt;0,"F","P")</f>
        <v>P</v>
      </c>
      <c r="M21" s="5" t="str">
        <f ca="1">IF(COUNTIF(INDIRECT("RawData!"&amp;M$3&amp;$A21):INDIRECT("RawData!"&amp;M$3&amp;$B21),"F")&gt;0,"F","P")</f>
        <v>P</v>
      </c>
      <c r="N21" s="5" t="str">
        <f ca="1">IF(COUNTIF(INDIRECT("RawData!"&amp;N$3&amp;$A21):INDIRECT("RawData!"&amp;N$3&amp;$B21),"F")&gt;0,"F","P")</f>
        <v>P</v>
      </c>
      <c r="O21" s="5" t="str">
        <f ca="1">IF(COUNTIF(INDIRECT("RawData!"&amp;O$3&amp;$A21):INDIRECT("RawData!"&amp;O$3&amp;$B21),"F")&gt;0,"F","P")</f>
        <v>P</v>
      </c>
      <c r="P21" s="5" t="str">
        <f ca="1">IF(COUNTIF(INDIRECT("RawData!"&amp;P$3&amp;$A21):INDIRECT("RawData!"&amp;P$3&amp;$B21),"F")&gt;0,"F","P")</f>
        <v>F</v>
      </c>
      <c r="Q21" s="5" t="str">
        <f ca="1">IF(COUNTIF(INDIRECT("RawData!"&amp;Q$3&amp;$A21):INDIRECT("RawData!"&amp;Q$3&amp;$B21),"F")&gt;0,"F","P")</f>
        <v>P</v>
      </c>
      <c r="R21" s="5" t="str">
        <f ca="1">IF(COUNTIF(INDIRECT("RawData!"&amp;R$3&amp;$A21):INDIRECT("RawData!"&amp;R$3&amp;$B21),"F")&gt;0,"F","P")</f>
        <v>F</v>
      </c>
      <c r="S21" s="5" t="str">
        <f ca="1">IF(COUNTIF(INDIRECT("RawData!"&amp;S$3&amp;$A21):INDIRECT("RawData!"&amp;S$3&amp;$B21),"F")&gt;0,"F","P")</f>
        <v>F</v>
      </c>
      <c r="T21" s="5" t="str">
        <f ca="1">IF(COUNTIF(INDIRECT("RawData!"&amp;T$3&amp;$A21):INDIRECT("RawData!"&amp;T$3&amp;$B21),"F")&gt;0,"F","P")</f>
        <v>P</v>
      </c>
      <c r="U21" s="5" t="str">
        <f ca="1">IF(COUNTIF(INDIRECT("RawData!"&amp;U$3&amp;$A21):INDIRECT("RawData!"&amp;U$3&amp;$B21),"F")&gt;0,"F","P")</f>
        <v>F</v>
      </c>
      <c r="V21" s="5" t="str">
        <f ca="1">IF(COUNTIF(INDIRECT("RawData!"&amp;V$3&amp;$A21):INDIRECT("RawData!"&amp;V$3&amp;$B21),"F")&gt;0,"F","P")</f>
        <v>F</v>
      </c>
      <c r="W21" s="5" t="str">
        <f ca="1">IF(COUNTIF(INDIRECT("RawData!"&amp;W$3&amp;$A21):INDIRECT("RawData!"&amp;W$3&amp;$B21),"F")&gt;0,"F","P")</f>
        <v>F</v>
      </c>
      <c r="X21" s="5" t="str">
        <f ca="1">IF(COUNTIF(INDIRECT("RawData!"&amp;X$3&amp;$A21):INDIRECT("RawData!"&amp;X$3&amp;$B21),"F")&gt;0,"F","P")</f>
        <v>F</v>
      </c>
      <c r="Y21" s="5" t="str">
        <f ca="1">IF(COUNTIF(INDIRECT("RawData!"&amp;Y$3&amp;$A21):INDIRECT("RawData!"&amp;Y$3&amp;$B21),"F")&gt;0,"F","P")</f>
        <v>F</v>
      </c>
      <c r="Z21" s="5" t="str">
        <f ca="1">IF(COUNTIF(INDIRECT("RawData!"&amp;Z$3&amp;$A21):INDIRECT("RawData!"&amp;Z$3&amp;$B21),"F")&gt;0,"F","P")</f>
        <v>P</v>
      </c>
      <c r="AA21" s="5" t="str">
        <f ca="1">IF(COUNTIF(INDIRECT("RawData!"&amp;AA$3&amp;$A21):INDIRECT("RawData!"&amp;AA$3&amp;$B21),"F")&gt;0,"F","P")</f>
        <v>P</v>
      </c>
      <c r="AB21" s="5" t="str">
        <f ca="1">IF(COUNTIF(INDIRECT("RawData!"&amp;AB$3&amp;$A21):INDIRECT("RawData!"&amp;AB$3&amp;$B21),"F")&gt;0,"F","P")</f>
        <v>P</v>
      </c>
      <c r="AC21" s="5" t="str">
        <f ca="1">IF(COUNTIF(INDIRECT("RawData!"&amp;AC$3&amp;$A21):INDIRECT("RawData!"&amp;AC$3&amp;$B21),"F")&gt;0,"F","P")</f>
        <v>P</v>
      </c>
      <c r="AD21" s="5" t="str">
        <f ca="1">IF(COUNTIF(INDIRECT("RawData!"&amp;AD$3&amp;$A21):INDIRECT("RawData!"&amp;AD$3&amp;$B21),"F")&gt;0,"F","P")</f>
        <v>P</v>
      </c>
      <c r="AE21" s="5" t="str">
        <f ca="1">IF(COUNTIF(INDIRECT("RawData!"&amp;AE$3&amp;$A21):INDIRECT("RawData!"&amp;AE$3&amp;$B21),"F")&gt;0,"F","P")</f>
        <v>P</v>
      </c>
      <c r="AF21" s="5" t="str">
        <f ca="1">IF(COUNTIF(INDIRECT("RawData!"&amp;AF$3&amp;$A21):INDIRECT("RawData!"&amp;AF$3&amp;$B21),"F")&gt;0,"F","P")</f>
        <v>P</v>
      </c>
      <c r="AG21" s="5" t="str">
        <f ca="1">IF(COUNTIF(INDIRECT("RawData!"&amp;AG$3&amp;$A21):INDIRECT("RawData!"&amp;AG$3&amp;$B21),"F")&gt;0,"F","P")</f>
        <v>F</v>
      </c>
      <c r="AH21" s="5" t="str">
        <f ca="1">IF(COUNTIF(INDIRECT("RawData!"&amp;AH$3&amp;$A21):INDIRECT("RawData!"&amp;AH$3&amp;$B21),"F")&gt;0,"F","P")</f>
        <v>F</v>
      </c>
      <c r="AI21" s="5" t="str">
        <f ca="1">IF(COUNTIF(INDIRECT("RawData!"&amp;AI$3&amp;$A21):INDIRECT("RawData!"&amp;AI$3&amp;$B21),"F")&gt;0,"F","P")</f>
        <v>P</v>
      </c>
      <c r="AJ21" s="5" t="str">
        <f ca="1">IF(COUNTIF(INDIRECT("RawData!"&amp;AJ$3&amp;$A21):INDIRECT("RawData!"&amp;AJ$3&amp;$B21),"F")&gt;0,"F","P")</f>
        <v>F</v>
      </c>
      <c r="AK21" s="5" t="str">
        <f ca="1">IF(COUNTIF(INDIRECT("RawData!"&amp;AK$3&amp;$A21):INDIRECT("RawData!"&amp;AK$3&amp;$B21),"F")&gt;0,"F","P")</f>
        <v>F</v>
      </c>
      <c r="AL21" s="5" t="str">
        <f ca="1">IF(COUNTIF(INDIRECT("RawData!"&amp;AL$3&amp;$A21):INDIRECT("RawData!"&amp;AL$3&amp;$B21),"F")&gt;0,"F","P")</f>
        <v>P</v>
      </c>
      <c r="AM21" s="5" t="str">
        <f ca="1">IF(COUNTIF(INDIRECT("RawData!"&amp;AM$3&amp;$A21):INDIRECT("RawData!"&amp;AM$3&amp;$B21),"F")&gt;0,"F","P")</f>
        <v>P</v>
      </c>
      <c r="AN21" s="5" t="str">
        <f ca="1">IF(COUNTIF(INDIRECT("RawData!"&amp;AN$3&amp;$A21):INDIRECT("RawData!"&amp;AN$3&amp;$B21),"F")&gt;0,"F","P")</f>
        <v>P</v>
      </c>
      <c r="AO21" s="5" t="str">
        <f ca="1">IF(COUNTIF(INDIRECT("RawData!"&amp;AO$3&amp;$A21):INDIRECT("RawData!"&amp;AO$3&amp;$B21),"F")&gt;0,"F","P")</f>
        <v>F</v>
      </c>
      <c r="AP21" s="5" t="str">
        <f ca="1">IF(COUNTIF(INDIRECT("RawData!"&amp;AP$3&amp;$A21):INDIRECT("RawData!"&amp;AP$3&amp;$B21),"F")&gt;0,"F","P")</f>
        <v>P</v>
      </c>
      <c r="AQ21" s="5" t="str">
        <f ca="1">IF(COUNTIF(INDIRECT("RawData!"&amp;AQ$3&amp;$A21):INDIRECT("RawData!"&amp;AQ$3&amp;$B21),"F")&gt;0,"F","P")</f>
        <v>P</v>
      </c>
      <c r="AR21" s="5" t="str">
        <f ca="1">IF(COUNTIF(INDIRECT("RawData!"&amp;AR$3&amp;$A21):INDIRECT("RawData!"&amp;AR$3&amp;$B21),"F")&gt;0,"F","P")</f>
        <v>F</v>
      </c>
      <c r="AS21" s="5" t="str">
        <f ca="1">IF(COUNTIF(INDIRECT("RawData!"&amp;AS$3&amp;$A21):INDIRECT("RawData!"&amp;AS$3&amp;$B21),"F")&gt;0,"F","P")</f>
        <v>F</v>
      </c>
      <c r="AT21" s="5" t="str">
        <f ca="1">IF(COUNTIF(INDIRECT("RawData!"&amp;AT$3&amp;$A21):INDIRECT("RawData!"&amp;AT$3&amp;$B21),"F")&gt;0,"F","P")</f>
        <v>P</v>
      </c>
      <c r="AU21" s="5" t="str">
        <f ca="1">IF(COUNTIF(INDIRECT("RawData!"&amp;AU$3&amp;$A21):INDIRECT("RawData!"&amp;AU$3&amp;$B21),"F")&gt;0,"F","P")</f>
        <v>P</v>
      </c>
      <c r="AV21" s="5" t="str">
        <f ca="1">IF(COUNTIF(INDIRECT("RawData!"&amp;AV$3&amp;$A21):INDIRECT("RawData!"&amp;AV$3&amp;$B21),"F")&gt;0,"F","P")</f>
        <v>P</v>
      </c>
      <c r="AW21" s="5" t="str">
        <f ca="1">IF(COUNTIF(INDIRECT("RawData!"&amp;AW$3&amp;$A21):INDIRECT("RawData!"&amp;AW$3&amp;$B21),"F")&gt;0,"F","P")</f>
        <v>P</v>
      </c>
      <c r="AX21" s="5" t="str">
        <f ca="1">IF(COUNTIF(INDIRECT("RawData!"&amp;AX$3&amp;$A21):INDIRECT("RawData!"&amp;AX$3&amp;$B21),"F")&gt;0,"F","P")</f>
        <v>P</v>
      </c>
      <c r="AY21" s="5" t="str">
        <f ca="1">IF(COUNTIF(INDIRECT("RawData!"&amp;AY$3&amp;$A21):INDIRECT("RawData!"&amp;AY$3&amp;$B21),"F")&gt;0,"F","P")</f>
        <v>P</v>
      </c>
      <c r="AZ21" s="5" t="str">
        <f ca="1">IF(COUNTIF(INDIRECT("RawData!"&amp;AZ$3&amp;$A21):INDIRECT("RawData!"&amp;AZ$3&amp;$B21),"F")&gt;0,"F","P")</f>
        <v>P</v>
      </c>
      <c r="BA21" s="5" t="str">
        <f ca="1">IF(COUNTIF(INDIRECT("RawData!"&amp;BA$3&amp;$A21):INDIRECT("RawData!"&amp;BA$3&amp;$B21),"F")&gt;0,"F","P")</f>
        <v>F</v>
      </c>
      <c r="BB21" s="5" t="str">
        <f ca="1">IF(COUNTIF(INDIRECT("RawData!"&amp;BB$3&amp;$A21):INDIRECT("RawData!"&amp;BB$3&amp;$B21),"F")&gt;0,"F","P")</f>
        <v>P</v>
      </c>
      <c r="BC21" s="5" t="str">
        <f ca="1">IF(COUNTIF(INDIRECT("RawData!"&amp;BC$3&amp;$A21):INDIRECT("RawData!"&amp;BC$3&amp;$B21),"F")&gt;0,"F","P")</f>
        <v>P</v>
      </c>
      <c r="BD21" s="5" t="str">
        <f ca="1">IF(COUNTIF(INDIRECT("RawData!"&amp;BD$3&amp;$A21):INDIRECT("RawData!"&amp;BD$3&amp;$B21),"F")&gt;0,"F","P")</f>
        <v>P</v>
      </c>
      <c r="BE21" s="5" t="str">
        <f ca="1">IF(COUNTIF(INDIRECT("RawData!"&amp;BE$3&amp;$A21):INDIRECT("RawData!"&amp;BE$3&amp;$B21),"F")&gt;0,"F","P")</f>
        <v>P</v>
      </c>
      <c r="BF21" s="5" t="str">
        <f ca="1">IF(COUNTIF(INDIRECT("RawData!"&amp;BF$3&amp;$A21):INDIRECT("RawData!"&amp;BF$3&amp;$B21),"F")&gt;0,"F","P")</f>
        <v>P</v>
      </c>
      <c r="BG21" s="5" t="str">
        <f ca="1">IF(COUNTIF(INDIRECT("RawData!"&amp;BG$3&amp;$A21):INDIRECT("RawData!"&amp;BG$3&amp;$B21),"F")&gt;0,"F","P")</f>
        <v>F</v>
      </c>
      <c r="BH21" s="5" t="str">
        <f ca="1">IF(COUNTIF(INDIRECT("RawData!"&amp;BH$3&amp;$A21):INDIRECT("RawData!"&amp;BH$3&amp;$B21),"F")&gt;0,"F","P")</f>
        <v>P</v>
      </c>
      <c r="BJ21">
        <f t="shared" ca="1" si="4"/>
        <v>19</v>
      </c>
      <c r="BK21">
        <f t="shared" ca="1" si="5"/>
        <v>37</v>
      </c>
      <c r="BL21" s="25">
        <f t="shared" ca="1" si="6"/>
        <v>0.3392857142857143</v>
      </c>
      <c r="BM21" s="25">
        <f t="shared" ca="1" si="7"/>
        <v>0.6607142857142857</v>
      </c>
    </row>
    <row r="22" spans="1:65" ht="14" x14ac:dyDescent="0.15">
      <c r="A22">
        <v>125</v>
      </c>
      <c r="B22">
        <f t="shared" si="2"/>
        <v>130</v>
      </c>
      <c r="C22" t="str" cm="1">
        <f t="array" aca="1" ref="C22" ca="1">INDIRECT("RawData!A" &amp; A22)</f>
        <v>https://digital.gov.pt</v>
      </c>
      <c r="D22">
        <f t="shared" si="3"/>
        <v>6</v>
      </c>
      <c r="E22" s="5" t="str">
        <f ca="1">IF(COUNTIF(INDIRECT("RawData!"&amp;E$3&amp;$A22):INDIRECT("RawData!"&amp;E$3&amp;$B22),"F")&gt;0,"F","P")</f>
        <v>F</v>
      </c>
      <c r="F22" s="5" t="str">
        <f ca="1">IF(COUNTIF(INDIRECT("RawData!"&amp;F$3&amp;$A22):INDIRECT("RawData!"&amp;F$3&amp;$B22),"F")&gt;0,"F","P")</f>
        <v>P</v>
      </c>
      <c r="G22" s="5" t="str">
        <f ca="1">IF(COUNTIF(INDIRECT("RawData!"&amp;G$3&amp;$A22):INDIRECT("RawData!"&amp;G$3&amp;$B22),"F")&gt;0,"F","P")</f>
        <v>P</v>
      </c>
      <c r="H22" s="5" t="str">
        <f ca="1">IF(COUNTIF(INDIRECT("RawData!"&amp;H$3&amp;$A22):INDIRECT("RawData!"&amp;H$3&amp;$B22),"F")&gt;0,"F","P")</f>
        <v>P</v>
      </c>
      <c r="I22" s="5" t="str">
        <f ca="1">IF(COUNTIF(INDIRECT("RawData!"&amp;I$3&amp;$A22):INDIRECT("RawData!"&amp;I$3&amp;$B22),"F")&gt;0,"F","P")</f>
        <v>P</v>
      </c>
      <c r="J22" s="5" t="str">
        <f ca="1">IF(COUNTIF(INDIRECT("RawData!"&amp;J$3&amp;$A22):INDIRECT("RawData!"&amp;J$3&amp;$B22),"F")&gt;0,"F","P")</f>
        <v>P</v>
      </c>
      <c r="K22" s="5" t="str">
        <f ca="1">IF(COUNTIF(INDIRECT("RawData!"&amp;K$3&amp;$A22):INDIRECT("RawData!"&amp;K$3&amp;$B22),"F")&gt;0,"F","P")</f>
        <v>F</v>
      </c>
      <c r="L22" s="5" t="str">
        <f ca="1">IF(COUNTIF(INDIRECT("RawData!"&amp;L$3&amp;$A22):INDIRECT("RawData!"&amp;L$3&amp;$B22),"F")&gt;0,"F","P")</f>
        <v>F</v>
      </c>
      <c r="M22" s="5" t="str">
        <f ca="1">IF(COUNTIF(INDIRECT("RawData!"&amp;M$3&amp;$A22):INDIRECT("RawData!"&amp;M$3&amp;$B22),"F")&gt;0,"F","P")</f>
        <v>P</v>
      </c>
      <c r="N22" s="5" t="str">
        <f ca="1">IF(COUNTIF(INDIRECT("RawData!"&amp;N$3&amp;$A22):INDIRECT("RawData!"&amp;N$3&amp;$B22),"F")&gt;0,"F","P")</f>
        <v>P</v>
      </c>
      <c r="O22" s="5" t="str">
        <f ca="1">IF(COUNTIF(INDIRECT("RawData!"&amp;O$3&amp;$A22):INDIRECT("RawData!"&amp;O$3&amp;$B22),"F")&gt;0,"F","P")</f>
        <v>P</v>
      </c>
      <c r="P22" s="5" t="str">
        <f ca="1">IF(COUNTIF(INDIRECT("RawData!"&amp;P$3&amp;$A22):INDIRECT("RawData!"&amp;P$3&amp;$B22),"F")&gt;0,"F","P")</f>
        <v>P</v>
      </c>
      <c r="Q22" s="5" t="str">
        <f ca="1">IF(COUNTIF(INDIRECT("RawData!"&amp;Q$3&amp;$A22):INDIRECT("RawData!"&amp;Q$3&amp;$B22),"F")&gt;0,"F","P")</f>
        <v>P</v>
      </c>
      <c r="R22" s="5" t="str">
        <f ca="1">IF(COUNTIF(INDIRECT("RawData!"&amp;R$3&amp;$A22):INDIRECT("RawData!"&amp;R$3&amp;$B22),"F")&gt;0,"F","P")</f>
        <v>F</v>
      </c>
      <c r="S22" s="5" t="str">
        <f ca="1">IF(COUNTIF(INDIRECT("RawData!"&amp;S$3&amp;$A22):INDIRECT("RawData!"&amp;S$3&amp;$B22),"F")&gt;0,"F","P")</f>
        <v>F</v>
      </c>
      <c r="T22" s="5" t="str">
        <f ca="1">IF(COUNTIF(INDIRECT("RawData!"&amp;T$3&amp;$A22):INDIRECT("RawData!"&amp;T$3&amp;$B22),"F")&gt;0,"F","P")</f>
        <v>P</v>
      </c>
      <c r="U22" s="5" t="str">
        <f ca="1">IF(COUNTIF(INDIRECT("RawData!"&amp;U$3&amp;$A22):INDIRECT("RawData!"&amp;U$3&amp;$B22),"F")&gt;0,"F","P")</f>
        <v>P</v>
      </c>
      <c r="V22" s="5" t="str">
        <f ca="1">IF(COUNTIF(INDIRECT("RawData!"&amp;V$3&amp;$A22):INDIRECT("RawData!"&amp;V$3&amp;$B22),"F")&gt;0,"F","P")</f>
        <v>P</v>
      </c>
      <c r="W22" s="5" t="str">
        <f ca="1">IF(COUNTIF(INDIRECT("RawData!"&amp;W$3&amp;$A22):INDIRECT("RawData!"&amp;W$3&amp;$B22),"F")&gt;0,"F","P")</f>
        <v>P</v>
      </c>
      <c r="X22" s="5" t="str">
        <f ca="1">IF(COUNTIF(INDIRECT("RawData!"&amp;X$3&amp;$A22):INDIRECT("RawData!"&amp;X$3&amp;$B22),"F")&gt;0,"F","P")</f>
        <v>P</v>
      </c>
      <c r="Y22" s="5" t="str">
        <f ca="1">IF(COUNTIF(INDIRECT("RawData!"&amp;Y$3&amp;$A22):INDIRECT("RawData!"&amp;Y$3&amp;$B22),"F")&gt;0,"F","P")</f>
        <v>F</v>
      </c>
      <c r="Z22" s="5" t="str">
        <f ca="1">IF(COUNTIF(INDIRECT("RawData!"&amp;Z$3&amp;$A22):INDIRECT("RawData!"&amp;Z$3&amp;$B22),"F")&gt;0,"F","P")</f>
        <v>P</v>
      </c>
      <c r="AA22" s="5" t="str">
        <f ca="1">IF(COUNTIF(INDIRECT("RawData!"&amp;AA$3&amp;$A22):INDIRECT("RawData!"&amp;AA$3&amp;$B22),"F")&gt;0,"F","P")</f>
        <v>P</v>
      </c>
      <c r="AB22" s="5" t="str">
        <f ca="1">IF(COUNTIF(INDIRECT("RawData!"&amp;AB$3&amp;$A22):INDIRECT("RawData!"&amp;AB$3&amp;$B22),"F")&gt;0,"F","P")</f>
        <v>P</v>
      </c>
      <c r="AC22" s="5" t="str">
        <f ca="1">IF(COUNTIF(INDIRECT("RawData!"&amp;AC$3&amp;$A22):INDIRECT("RawData!"&amp;AC$3&amp;$B22),"F")&gt;0,"F","P")</f>
        <v>P</v>
      </c>
      <c r="AD22" s="5" t="str">
        <f ca="1">IF(COUNTIF(INDIRECT("RawData!"&amp;AD$3&amp;$A22):INDIRECT("RawData!"&amp;AD$3&amp;$B22),"F")&gt;0,"F","P")</f>
        <v>P</v>
      </c>
      <c r="AE22" s="5" t="str">
        <f ca="1">IF(COUNTIF(INDIRECT("RawData!"&amp;AE$3&amp;$A22):INDIRECT("RawData!"&amp;AE$3&amp;$B22),"F")&gt;0,"F","P")</f>
        <v>P</v>
      </c>
      <c r="AF22" s="5" t="str">
        <f ca="1">IF(COUNTIF(INDIRECT("RawData!"&amp;AF$3&amp;$A22):INDIRECT("RawData!"&amp;AF$3&amp;$B22),"F")&gt;0,"F","P")</f>
        <v>P</v>
      </c>
      <c r="AG22" s="5" t="str">
        <f ca="1">IF(COUNTIF(INDIRECT("RawData!"&amp;AG$3&amp;$A22):INDIRECT("RawData!"&amp;AG$3&amp;$B22),"F")&gt;0,"F","P")</f>
        <v>P</v>
      </c>
      <c r="AH22" s="5" t="str">
        <f ca="1">IF(COUNTIF(INDIRECT("RawData!"&amp;AH$3&amp;$A22):INDIRECT("RawData!"&amp;AH$3&amp;$B22),"F")&gt;0,"F","P")</f>
        <v>F</v>
      </c>
      <c r="AI22" s="5" t="str">
        <f ca="1">IF(COUNTIF(INDIRECT("RawData!"&amp;AI$3&amp;$A22):INDIRECT("RawData!"&amp;AI$3&amp;$B22),"F")&gt;0,"F","P")</f>
        <v>P</v>
      </c>
      <c r="AJ22" s="5" t="str">
        <f ca="1">IF(COUNTIF(INDIRECT("RawData!"&amp;AJ$3&amp;$A22):INDIRECT("RawData!"&amp;AJ$3&amp;$B22),"F")&gt;0,"F","P")</f>
        <v>F</v>
      </c>
      <c r="AK22" s="5" t="str">
        <f ca="1">IF(COUNTIF(INDIRECT("RawData!"&amp;AK$3&amp;$A22):INDIRECT("RawData!"&amp;AK$3&amp;$B22),"F")&gt;0,"F","P")</f>
        <v>P</v>
      </c>
      <c r="AL22" s="5" t="str">
        <f ca="1">IF(COUNTIF(INDIRECT("RawData!"&amp;AL$3&amp;$A22):INDIRECT("RawData!"&amp;AL$3&amp;$B22),"F")&gt;0,"F","P")</f>
        <v>P</v>
      </c>
      <c r="AM22" s="5" t="str">
        <f ca="1">IF(COUNTIF(INDIRECT("RawData!"&amp;AM$3&amp;$A22):INDIRECT("RawData!"&amp;AM$3&amp;$B22),"F")&gt;0,"F","P")</f>
        <v>P</v>
      </c>
      <c r="AN22" s="5" t="str">
        <f ca="1">IF(COUNTIF(INDIRECT("RawData!"&amp;AN$3&amp;$A22):INDIRECT("RawData!"&amp;AN$3&amp;$B22),"F")&gt;0,"F","P")</f>
        <v>P</v>
      </c>
      <c r="AO22" s="5" t="str">
        <f ca="1">IF(COUNTIF(INDIRECT("RawData!"&amp;AO$3&amp;$A22):INDIRECT("RawData!"&amp;AO$3&amp;$B22),"F")&gt;0,"F","P")</f>
        <v>P</v>
      </c>
      <c r="AP22" s="5" t="str">
        <f ca="1">IF(COUNTIF(INDIRECT("RawData!"&amp;AP$3&amp;$A22):INDIRECT("RawData!"&amp;AP$3&amp;$B22),"F")&gt;0,"F","P")</f>
        <v>P</v>
      </c>
      <c r="AQ22" s="5" t="str">
        <f ca="1">IF(COUNTIF(INDIRECT("RawData!"&amp;AQ$3&amp;$A22):INDIRECT("RawData!"&amp;AQ$3&amp;$B22),"F")&gt;0,"F","P")</f>
        <v>P</v>
      </c>
      <c r="AR22" s="5" t="str">
        <f ca="1">IF(COUNTIF(INDIRECT("RawData!"&amp;AR$3&amp;$A22):INDIRECT("RawData!"&amp;AR$3&amp;$B22),"F")&gt;0,"F","P")</f>
        <v>P</v>
      </c>
      <c r="AS22" s="5" t="str">
        <f ca="1">IF(COUNTIF(INDIRECT("RawData!"&amp;AS$3&amp;$A22):INDIRECT("RawData!"&amp;AS$3&amp;$B22),"F")&gt;0,"F","P")</f>
        <v>P</v>
      </c>
      <c r="AT22" s="5" t="str">
        <f ca="1">IF(COUNTIF(INDIRECT("RawData!"&amp;AT$3&amp;$A22):INDIRECT("RawData!"&amp;AT$3&amp;$B22),"F")&gt;0,"F","P")</f>
        <v>F</v>
      </c>
      <c r="AU22" s="5" t="str">
        <f ca="1">IF(COUNTIF(INDIRECT("RawData!"&amp;AU$3&amp;$A22):INDIRECT("RawData!"&amp;AU$3&amp;$B22),"F")&gt;0,"F","P")</f>
        <v>P</v>
      </c>
      <c r="AV22" s="5" t="str">
        <f ca="1">IF(COUNTIF(INDIRECT("RawData!"&amp;AV$3&amp;$A22):INDIRECT("RawData!"&amp;AV$3&amp;$B22),"F")&gt;0,"F","P")</f>
        <v>P</v>
      </c>
      <c r="AW22" s="5" t="str">
        <f ca="1">IF(COUNTIF(INDIRECT("RawData!"&amp;AW$3&amp;$A22):INDIRECT("RawData!"&amp;AW$3&amp;$B22),"F")&gt;0,"F","P")</f>
        <v>P</v>
      </c>
      <c r="AX22" s="5" t="str">
        <f ca="1">IF(COUNTIF(INDIRECT("RawData!"&amp;AX$3&amp;$A22):INDIRECT("RawData!"&amp;AX$3&amp;$B22),"F")&gt;0,"F","P")</f>
        <v>P</v>
      </c>
      <c r="AY22" s="5" t="str">
        <f ca="1">IF(COUNTIF(INDIRECT("RawData!"&amp;AY$3&amp;$A22):INDIRECT("RawData!"&amp;AY$3&amp;$B22),"F")&gt;0,"F","P")</f>
        <v>P</v>
      </c>
      <c r="AZ22" s="5" t="str">
        <f ca="1">IF(COUNTIF(INDIRECT("RawData!"&amp;AZ$3&amp;$A22):INDIRECT("RawData!"&amp;AZ$3&amp;$B22),"F")&gt;0,"F","P")</f>
        <v>P</v>
      </c>
      <c r="BA22" s="5" t="str">
        <f ca="1">IF(COUNTIF(INDIRECT("RawData!"&amp;BA$3&amp;$A22):INDIRECT("RawData!"&amp;BA$3&amp;$B22),"F")&gt;0,"F","P")</f>
        <v>F</v>
      </c>
      <c r="BB22" s="5" t="str">
        <f ca="1">IF(COUNTIF(INDIRECT("RawData!"&amp;BB$3&amp;$A22):INDIRECT("RawData!"&amp;BB$3&amp;$B22),"F")&gt;0,"F","P")</f>
        <v>P</v>
      </c>
      <c r="BC22" s="5" t="str">
        <f ca="1">IF(COUNTIF(INDIRECT("RawData!"&amp;BC$3&amp;$A22):INDIRECT("RawData!"&amp;BC$3&amp;$B22),"F")&gt;0,"F","P")</f>
        <v>P</v>
      </c>
      <c r="BD22" s="5" t="str">
        <f ca="1">IF(COUNTIF(INDIRECT("RawData!"&amp;BD$3&amp;$A22):INDIRECT("RawData!"&amp;BD$3&amp;$B22),"F")&gt;0,"F","P")</f>
        <v>P</v>
      </c>
      <c r="BE22" s="5" t="str">
        <f ca="1">IF(COUNTIF(INDIRECT("RawData!"&amp;BE$3&amp;$A22):INDIRECT("RawData!"&amp;BE$3&amp;$B22),"F")&gt;0,"F","P")</f>
        <v>P</v>
      </c>
      <c r="BF22" s="5" t="str">
        <f ca="1">IF(COUNTIF(INDIRECT("RawData!"&amp;BF$3&amp;$A22):INDIRECT("RawData!"&amp;BF$3&amp;$B22),"F")&gt;0,"F","P")</f>
        <v>F</v>
      </c>
      <c r="BG22" s="5" t="str">
        <f ca="1">IF(COUNTIF(INDIRECT("RawData!"&amp;BG$3&amp;$A22):INDIRECT("RawData!"&amp;BG$3&amp;$B22),"F")&gt;0,"F","P")</f>
        <v>F</v>
      </c>
      <c r="BH22" s="5" t="str">
        <f ca="1">IF(COUNTIF(INDIRECT("RawData!"&amp;BH$3&amp;$A22):INDIRECT("RawData!"&amp;BH$3&amp;$B22),"F")&gt;0,"F","P")</f>
        <v>P</v>
      </c>
      <c r="BJ22">
        <f t="shared" ca="1" si="4"/>
        <v>12</v>
      </c>
      <c r="BK22">
        <f t="shared" ca="1" si="5"/>
        <v>44</v>
      </c>
      <c r="BL22" s="25">
        <f t="shared" ca="1" si="6"/>
        <v>0.21428571428571427</v>
      </c>
      <c r="BM22" s="25">
        <f t="shared" ca="1" si="7"/>
        <v>0.7857142857142857</v>
      </c>
    </row>
    <row r="23" spans="1:65" ht="14" x14ac:dyDescent="0.15">
      <c r="A23">
        <v>132</v>
      </c>
      <c r="B23">
        <f t="shared" si="2"/>
        <v>139</v>
      </c>
      <c r="C23" t="str" cm="1">
        <f t="array" aca="1" ref="C23" ca="1">INDIRECT("RawData!A" &amp; A23)</f>
        <v>https://www.base.gov.pt/base4</v>
      </c>
      <c r="D23">
        <f t="shared" si="3"/>
        <v>8</v>
      </c>
      <c r="E23" s="5" t="str">
        <f ca="1">IF(COUNTIF(INDIRECT("RawData!"&amp;E$3&amp;$A23):INDIRECT("RawData!"&amp;E$3&amp;$B23),"F")&gt;0,"F","P")</f>
        <v>F</v>
      </c>
      <c r="F23" s="5" t="str">
        <f ca="1">IF(COUNTIF(INDIRECT("RawData!"&amp;F$3&amp;$A23):INDIRECT("RawData!"&amp;F$3&amp;$B23),"F")&gt;0,"F","P")</f>
        <v>P</v>
      </c>
      <c r="G23" s="5" t="str">
        <f ca="1">IF(COUNTIF(INDIRECT("RawData!"&amp;G$3&amp;$A23):INDIRECT("RawData!"&amp;G$3&amp;$B23),"F")&gt;0,"F","P")</f>
        <v>F</v>
      </c>
      <c r="H23" s="5" t="str">
        <f ca="1">IF(COUNTIF(INDIRECT("RawData!"&amp;H$3&amp;$A23):INDIRECT("RawData!"&amp;H$3&amp;$B23),"F")&gt;0,"F","P")</f>
        <v>P</v>
      </c>
      <c r="I23" s="5" t="str">
        <f ca="1">IF(COUNTIF(INDIRECT("RawData!"&amp;I$3&amp;$A23):INDIRECT("RawData!"&amp;I$3&amp;$B23),"F")&gt;0,"F","P")</f>
        <v>P</v>
      </c>
      <c r="J23" s="5" t="str">
        <f ca="1">IF(COUNTIF(INDIRECT("RawData!"&amp;J$3&amp;$A23):INDIRECT("RawData!"&amp;J$3&amp;$B23),"F")&gt;0,"F","P")</f>
        <v>P</v>
      </c>
      <c r="K23" s="5" t="str">
        <f ca="1">IF(COUNTIF(INDIRECT("RawData!"&amp;K$3&amp;$A23):INDIRECT("RawData!"&amp;K$3&amp;$B23),"F")&gt;0,"F","P")</f>
        <v>F</v>
      </c>
      <c r="L23" s="5" t="str">
        <f ca="1">IF(COUNTIF(INDIRECT("RawData!"&amp;L$3&amp;$A23):INDIRECT("RawData!"&amp;L$3&amp;$B23),"F")&gt;0,"F","P")</f>
        <v>F</v>
      </c>
      <c r="M23" s="5" t="str">
        <f ca="1">IF(COUNTIF(INDIRECT("RawData!"&amp;M$3&amp;$A23):INDIRECT("RawData!"&amp;M$3&amp;$B23),"F")&gt;0,"F","P")</f>
        <v>P</v>
      </c>
      <c r="N23" s="5" t="str">
        <f ca="1">IF(COUNTIF(INDIRECT("RawData!"&amp;N$3&amp;$A23):INDIRECT("RawData!"&amp;N$3&amp;$B23),"F")&gt;0,"F","P")</f>
        <v>P</v>
      </c>
      <c r="O23" s="5" t="str">
        <f ca="1">IF(COUNTIF(INDIRECT("RawData!"&amp;O$3&amp;$A23):INDIRECT("RawData!"&amp;O$3&amp;$B23),"F")&gt;0,"F","P")</f>
        <v>F</v>
      </c>
      <c r="P23" s="5" t="str">
        <f ca="1">IF(COUNTIF(INDIRECT("RawData!"&amp;P$3&amp;$A23):INDIRECT("RawData!"&amp;P$3&amp;$B23),"F")&gt;0,"F","P")</f>
        <v>F</v>
      </c>
      <c r="Q23" s="5" t="str">
        <f ca="1">IF(COUNTIF(INDIRECT("RawData!"&amp;Q$3&amp;$A23):INDIRECT("RawData!"&amp;Q$3&amp;$B23),"F")&gt;0,"F","P")</f>
        <v>P</v>
      </c>
      <c r="R23" s="5" t="str">
        <f ca="1">IF(COUNTIF(INDIRECT("RawData!"&amp;R$3&amp;$A23):INDIRECT("RawData!"&amp;R$3&amp;$B23),"F")&gt;0,"F","P")</f>
        <v>F</v>
      </c>
      <c r="S23" s="5" t="str">
        <f ca="1">IF(COUNTIF(INDIRECT("RawData!"&amp;S$3&amp;$A23):INDIRECT("RawData!"&amp;S$3&amp;$B23),"F")&gt;0,"F","P")</f>
        <v>P</v>
      </c>
      <c r="T23" s="5" t="str">
        <f ca="1">IF(COUNTIF(INDIRECT("RawData!"&amp;T$3&amp;$A23):INDIRECT("RawData!"&amp;T$3&amp;$B23),"F")&gt;0,"F","P")</f>
        <v>P</v>
      </c>
      <c r="U23" s="5" t="str">
        <f ca="1">IF(COUNTIF(INDIRECT("RawData!"&amp;U$3&amp;$A23):INDIRECT("RawData!"&amp;U$3&amp;$B23),"F")&gt;0,"F","P")</f>
        <v>F</v>
      </c>
      <c r="V23" s="5" t="str">
        <f ca="1">IF(COUNTIF(INDIRECT("RawData!"&amp;V$3&amp;$A23):INDIRECT("RawData!"&amp;V$3&amp;$B23),"F")&gt;0,"F","P")</f>
        <v>F</v>
      </c>
      <c r="W23" s="5" t="str">
        <f ca="1">IF(COUNTIF(INDIRECT("RawData!"&amp;W$3&amp;$A23):INDIRECT("RawData!"&amp;W$3&amp;$B23),"F")&gt;0,"F","P")</f>
        <v>F</v>
      </c>
      <c r="X23" s="5" t="str">
        <f ca="1">IF(COUNTIF(INDIRECT("RawData!"&amp;X$3&amp;$A23):INDIRECT("RawData!"&amp;X$3&amp;$B23),"F")&gt;0,"F","P")</f>
        <v>F</v>
      </c>
      <c r="Y23" s="5" t="str">
        <f ca="1">IF(COUNTIF(INDIRECT("RawData!"&amp;Y$3&amp;$A23):INDIRECT("RawData!"&amp;Y$3&amp;$B23),"F")&gt;0,"F","P")</f>
        <v>F</v>
      </c>
      <c r="Z23" s="5" t="str">
        <f ca="1">IF(COUNTIF(INDIRECT("RawData!"&amp;Z$3&amp;$A23):INDIRECT("RawData!"&amp;Z$3&amp;$B23),"F")&gt;0,"F","P")</f>
        <v>P</v>
      </c>
      <c r="AA23" s="5" t="str">
        <f ca="1">IF(COUNTIF(INDIRECT("RawData!"&amp;AA$3&amp;$A23):INDIRECT("RawData!"&amp;AA$3&amp;$B23),"F")&gt;0,"F","P")</f>
        <v>P</v>
      </c>
      <c r="AB23" s="5" t="str">
        <f ca="1">IF(COUNTIF(INDIRECT("RawData!"&amp;AB$3&amp;$A23):INDIRECT("RawData!"&amp;AB$3&amp;$B23),"F")&gt;0,"F","P")</f>
        <v>P</v>
      </c>
      <c r="AC23" s="5" t="str">
        <f ca="1">IF(COUNTIF(INDIRECT("RawData!"&amp;AC$3&amp;$A23):INDIRECT("RawData!"&amp;AC$3&amp;$B23),"F")&gt;0,"F","P")</f>
        <v>F</v>
      </c>
      <c r="AD23" s="5" t="str">
        <f ca="1">IF(COUNTIF(INDIRECT("RawData!"&amp;AD$3&amp;$A23):INDIRECT("RawData!"&amp;AD$3&amp;$B23),"F")&gt;0,"F","P")</f>
        <v>P</v>
      </c>
      <c r="AE23" s="5" t="str">
        <f ca="1">IF(COUNTIF(INDIRECT("RawData!"&amp;AE$3&amp;$A23):INDIRECT("RawData!"&amp;AE$3&amp;$B23),"F")&gt;0,"F","P")</f>
        <v>P</v>
      </c>
      <c r="AF23" s="5" t="str">
        <f ca="1">IF(COUNTIF(INDIRECT("RawData!"&amp;AF$3&amp;$A23):INDIRECT("RawData!"&amp;AF$3&amp;$B23),"F")&gt;0,"F","P")</f>
        <v>F</v>
      </c>
      <c r="AG23" s="5" t="str">
        <f ca="1">IF(COUNTIF(INDIRECT("RawData!"&amp;AG$3&amp;$A23):INDIRECT("RawData!"&amp;AG$3&amp;$B23),"F")&gt;0,"F","P")</f>
        <v>F</v>
      </c>
      <c r="AH23" s="5" t="str">
        <f ca="1">IF(COUNTIF(INDIRECT("RawData!"&amp;AH$3&amp;$A23):INDIRECT("RawData!"&amp;AH$3&amp;$B23),"F")&gt;0,"F","P")</f>
        <v>F</v>
      </c>
      <c r="AI23" s="5" t="str">
        <f ca="1">IF(COUNTIF(INDIRECT("RawData!"&amp;AI$3&amp;$A23):INDIRECT("RawData!"&amp;AI$3&amp;$B23),"F")&gt;0,"F","P")</f>
        <v>P</v>
      </c>
      <c r="AJ23" s="5" t="str">
        <f ca="1">IF(COUNTIF(INDIRECT("RawData!"&amp;AJ$3&amp;$A23):INDIRECT("RawData!"&amp;AJ$3&amp;$B23),"F")&gt;0,"F","P")</f>
        <v>F</v>
      </c>
      <c r="AK23" s="5" t="str">
        <f ca="1">IF(COUNTIF(INDIRECT("RawData!"&amp;AK$3&amp;$A23):INDIRECT("RawData!"&amp;AK$3&amp;$B23),"F")&gt;0,"F","P")</f>
        <v>F</v>
      </c>
      <c r="AL23" s="5" t="str">
        <f ca="1">IF(COUNTIF(INDIRECT("RawData!"&amp;AL$3&amp;$A23):INDIRECT("RawData!"&amp;AL$3&amp;$B23),"F")&gt;0,"F","P")</f>
        <v>P</v>
      </c>
      <c r="AM23" s="5" t="str">
        <f ca="1">IF(COUNTIF(INDIRECT("RawData!"&amp;AM$3&amp;$A23):INDIRECT("RawData!"&amp;AM$3&amp;$B23),"F")&gt;0,"F","P")</f>
        <v>P</v>
      </c>
      <c r="AN23" s="5" t="str">
        <f ca="1">IF(COUNTIF(INDIRECT("RawData!"&amp;AN$3&amp;$A23):INDIRECT("RawData!"&amp;AN$3&amp;$B23),"F")&gt;0,"F","P")</f>
        <v>P</v>
      </c>
      <c r="AO23" s="5" t="str">
        <f ca="1">IF(COUNTIF(INDIRECT("RawData!"&amp;AO$3&amp;$A23):INDIRECT("RawData!"&amp;AO$3&amp;$B23),"F")&gt;0,"F","P")</f>
        <v>F</v>
      </c>
      <c r="AP23" s="5" t="str">
        <f ca="1">IF(COUNTIF(INDIRECT("RawData!"&amp;AP$3&amp;$A23):INDIRECT("RawData!"&amp;AP$3&amp;$B23),"F")&gt;0,"F","P")</f>
        <v>P</v>
      </c>
      <c r="AQ23" s="5" t="str">
        <f ca="1">IF(COUNTIF(INDIRECT("RawData!"&amp;AQ$3&amp;$A23):INDIRECT("RawData!"&amp;AQ$3&amp;$B23),"F")&gt;0,"F","P")</f>
        <v>P</v>
      </c>
      <c r="AR23" s="5" t="str">
        <f ca="1">IF(COUNTIF(INDIRECT("RawData!"&amp;AR$3&amp;$A23):INDIRECT("RawData!"&amp;AR$3&amp;$B23),"F")&gt;0,"F","P")</f>
        <v>F</v>
      </c>
      <c r="AS23" s="5" t="str">
        <f ca="1">IF(COUNTIF(INDIRECT("RawData!"&amp;AS$3&amp;$A23):INDIRECT("RawData!"&amp;AS$3&amp;$B23),"F")&gt;0,"F","P")</f>
        <v>P</v>
      </c>
      <c r="AT23" s="5" t="str">
        <f ca="1">IF(COUNTIF(INDIRECT("RawData!"&amp;AT$3&amp;$A23):INDIRECT("RawData!"&amp;AT$3&amp;$B23),"F")&gt;0,"F","P")</f>
        <v>F</v>
      </c>
      <c r="AU23" s="5" t="str">
        <f ca="1">IF(COUNTIF(INDIRECT("RawData!"&amp;AU$3&amp;$A23):INDIRECT("RawData!"&amp;AU$3&amp;$B23),"F")&gt;0,"F","P")</f>
        <v>P</v>
      </c>
      <c r="AV23" s="5" t="str">
        <f ca="1">IF(COUNTIF(INDIRECT("RawData!"&amp;AV$3&amp;$A23):INDIRECT("RawData!"&amp;AV$3&amp;$B23),"F")&gt;0,"F","P")</f>
        <v>P</v>
      </c>
      <c r="AW23" s="5" t="str">
        <f ca="1">IF(COUNTIF(INDIRECT("RawData!"&amp;AW$3&amp;$A23):INDIRECT("RawData!"&amp;AW$3&amp;$B23),"F")&gt;0,"F","P")</f>
        <v>P</v>
      </c>
      <c r="AX23" s="5" t="str">
        <f ca="1">IF(COUNTIF(INDIRECT("RawData!"&amp;AX$3&amp;$A23):INDIRECT("RawData!"&amp;AX$3&amp;$B23),"F")&gt;0,"F","P")</f>
        <v>P</v>
      </c>
      <c r="AY23" s="5" t="str">
        <f ca="1">IF(COUNTIF(INDIRECT("RawData!"&amp;AY$3&amp;$A23):INDIRECT("RawData!"&amp;AY$3&amp;$B23),"F")&gt;0,"F","P")</f>
        <v>P</v>
      </c>
      <c r="AZ23" s="5" t="str">
        <f ca="1">IF(COUNTIF(INDIRECT("RawData!"&amp;AZ$3&amp;$A23):INDIRECT("RawData!"&amp;AZ$3&amp;$B23),"F")&gt;0,"F","P")</f>
        <v>P</v>
      </c>
      <c r="BA23" s="5" t="str">
        <f ca="1">IF(COUNTIF(INDIRECT("RawData!"&amp;BA$3&amp;$A23):INDIRECT("RawData!"&amp;BA$3&amp;$B23),"F")&gt;0,"F","P")</f>
        <v>P</v>
      </c>
      <c r="BB23" s="5" t="str">
        <f ca="1">IF(COUNTIF(INDIRECT("RawData!"&amp;BB$3&amp;$A23):INDIRECT("RawData!"&amp;BB$3&amp;$B23),"F")&gt;0,"F","P")</f>
        <v>F</v>
      </c>
      <c r="BC23" s="5" t="str">
        <f ca="1">IF(COUNTIF(INDIRECT("RawData!"&amp;BC$3&amp;$A23):INDIRECT("RawData!"&amp;BC$3&amp;$B23),"F")&gt;0,"F","P")</f>
        <v>P</v>
      </c>
      <c r="BD23" s="5" t="str">
        <f ca="1">IF(COUNTIF(INDIRECT("RawData!"&amp;BD$3&amp;$A23):INDIRECT("RawData!"&amp;BD$3&amp;$B23),"F")&gt;0,"F","P")</f>
        <v>P</v>
      </c>
      <c r="BE23" s="5" t="str">
        <f ca="1">IF(COUNTIF(INDIRECT("RawData!"&amp;BE$3&amp;$A23):INDIRECT("RawData!"&amp;BE$3&amp;$B23),"F")&gt;0,"F","P")</f>
        <v>P</v>
      </c>
      <c r="BF23" s="5" t="str">
        <f ca="1">IF(COUNTIF(INDIRECT("RawData!"&amp;BF$3&amp;$A23):INDIRECT("RawData!"&amp;BF$3&amp;$B23),"F")&gt;0,"F","P")</f>
        <v>P</v>
      </c>
      <c r="BG23" s="5" t="str">
        <f ca="1">IF(COUNTIF(INDIRECT("RawData!"&amp;BG$3&amp;$A23):INDIRECT("RawData!"&amp;BG$3&amp;$B23),"F")&gt;0,"F","P")</f>
        <v>F</v>
      </c>
      <c r="BH23" s="5" t="str">
        <f ca="1">IF(COUNTIF(INDIRECT("RawData!"&amp;BH$3&amp;$A23):INDIRECT("RawData!"&amp;BH$3&amp;$B23),"F")&gt;0,"F","P")</f>
        <v>P</v>
      </c>
      <c r="BJ23">
        <f t="shared" ca="1" si="4"/>
        <v>23</v>
      </c>
      <c r="BK23">
        <f t="shared" ca="1" si="5"/>
        <v>33</v>
      </c>
      <c r="BL23" s="25">
        <f t="shared" ca="1" si="6"/>
        <v>0.4107142857142857</v>
      </c>
      <c r="BM23" s="25">
        <f t="shared" ca="1" si="7"/>
        <v>0.5892857142857143</v>
      </c>
    </row>
    <row r="24" spans="1:65" ht="14" x14ac:dyDescent="0.15">
      <c r="A24">
        <v>141</v>
      </c>
      <c r="B24">
        <f t="shared" si="2"/>
        <v>148</v>
      </c>
      <c r="C24" t="str" cm="1">
        <f t="array" aca="1" ref="C24" ca="1">INDIRECT("RawData!A" &amp; A24)</f>
        <v>https://www.cinemateca.pt</v>
      </c>
      <c r="D24">
        <f t="shared" si="3"/>
        <v>8</v>
      </c>
      <c r="E24" s="5" t="str">
        <f ca="1">IF(COUNTIF(INDIRECT("RawData!"&amp;E$3&amp;$A24):INDIRECT("RawData!"&amp;E$3&amp;$B24),"F")&gt;0,"F","P")</f>
        <v>F</v>
      </c>
      <c r="F24" s="5" t="str">
        <f ca="1">IF(COUNTIF(INDIRECT("RawData!"&amp;F$3&amp;$A24):INDIRECT("RawData!"&amp;F$3&amp;$B24),"F")&gt;0,"F","P")</f>
        <v>P</v>
      </c>
      <c r="G24" s="5" t="str">
        <f ca="1">IF(COUNTIF(INDIRECT("RawData!"&amp;G$3&amp;$A24):INDIRECT("RawData!"&amp;G$3&amp;$B24),"F")&gt;0,"F","P")</f>
        <v>P</v>
      </c>
      <c r="H24" s="5" t="str">
        <f ca="1">IF(COUNTIF(INDIRECT("RawData!"&amp;H$3&amp;$A24):INDIRECT("RawData!"&amp;H$3&amp;$B24),"F")&gt;0,"F","P")</f>
        <v>P</v>
      </c>
      <c r="I24" s="5" t="str">
        <f ca="1">IF(COUNTIF(INDIRECT("RawData!"&amp;I$3&amp;$A24):INDIRECT("RawData!"&amp;I$3&amp;$B24),"F")&gt;0,"F","P")</f>
        <v>P</v>
      </c>
      <c r="J24" s="5" t="str">
        <f ca="1">IF(COUNTIF(INDIRECT("RawData!"&amp;J$3&amp;$A24):INDIRECT("RawData!"&amp;J$3&amp;$B24),"F")&gt;0,"F","P")</f>
        <v>P</v>
      </c>
      <c r="K24" s="5" t="str">
        <f ca="1">IF(COUNTIF(INDIRECT("RawData!"&amp;K$3&amp;$A24):INDIRECT("RawData!"&amp;K$3&amp;$B24),"F")&gt;0,"F","P")</f>
        <v>F</v>
      </c>
      <c r="L24" s="5" t="str">
        <f ca="1">IF(COUNTIF(INDIRECT("RawData!"&amp;L$3&amp;$A24):INDIRECT("RawData!"&amp;L$3&amp;$B24),"F")&gt;0,"F","P")</f>
        <v>F</v>
      </c>
      <c r="M24" s="5" t="str">
        <f ca="1">IF(COUNTIF(INDIRECT("RawData!"&amp;M$3&amp;$A24):INDIRECT("RawData!"&amp;M$3&amp;$B24),"F")&gt;0,"F","P")</f>
        <v>P</v>
      </c>
      <c r="N24" s="5" t="str">
        <f ca="1">IF(COUNTIF(INDIRECT("RawData!"&amp;N$3&amp;$A24):INDIRECT("RawData!"&amp;N$3&amp;$B24),"F")&gt;0,"F","P")</f>
        <v>F</v>
      </c>
      <c r="O24" s="5" t="str">
        <f ca="1">IF(COUNTIF(INDIRECT("RawData!"&amp;O$3&amp;$A24):INDIRECT("RawData!"&amp;O$3&amp;$B24),"F")&gt;0,"F","P")</f>
        <v>P</v>
      </c>
      <c r="P24" s="5" t="str">
        <f ca="1">IF(COUNTIF(INDIRECT("RawData!"&amp;P$3&amp;$A24):INDIRECT("RawData!"&amp;P$3&amp;$B24),"F")&gt;0,"F","P")</f>
        <v>P</v>
      </c>
      <c r="Q24" s="5" t="str">
        <f ca="1">IF(COUNTIF(INDIRECT("RawData!"&amp;Q$3&amp;$A24):INDIRECT("RawData!"&amp;Q$3&amp;$B24),"F")&gt;0,"F","P")</f>
        <v>P</v>
      </c>
      <c r="R24" s="5" t="str">
        <f ca="1">IF(COUNTIF(INDIRECT("RawData!"&amp;R$3&amp;$A24):INDIRECT("RawData!"&amp;R$3&amp;$B24),"F")&gt;0,"F","P")</f>
        <v>F</v>
      </c>
      <c r="S24" s="5" t="str">
        <f ca="1">IF(COUNTIF(INDIRECT("RawData!"&amp;S$3&amp;$A24):INDIRECT("RawData!"&amp;S$3&amp;$B24),"F")&gt;0,"F","P")</f>
        <v>P</v>
      </c>
      <c r="T24" s="5" t="str">
        <f ca="1">IF(COUNTIF(INDIRECT("RawData!"&amp;T$3&amp;$A24):INDIRECT("RawData!"&amp;T$3&amp;$B24),"F")&gt;0,"F","P")</f>
        <v>F</v>
      </c>
      <c r="U24" s="5" t="str">
        <f ca="1">IF(COUNTIF(INDIRECT("RawData!"&amp;U$3&amp;$A24):INDIRECT("RawData!"&amp;U$3&amp;$B24),"F")&gt;0,"F","P")</f>
        <v>P</v>
      </c>
      <c r="V24" s="5" t="str">
        <f ca="1">IF(COUNTIF(INDIRECT("RawData!"&amp;V$3&amp;$A24):INDIRECT("RawData!"&amp;V$3&amp;$B24),"F")&gt;0,"F","P")</f>
        <v>P</v>
      </c>
      <c r="W24" s="5" t="str">
        <f ca="1">IF(COUNTIF(INDIRECT("RawData!"&amp;W$3&amp;$A24):INDIRECT("RawData!"&amp;W$3&amp;$B24),"F")&gt;0,"F","P")</f>
        <v>P</v>
      </c>
      <c r="X24" s="5" t="str">
        <f ca="1">IF(COUNTIF(INDIRECT("RawData!"&amp;X$3&amp;$A24):INDIRECT("RawData!"&amp;X$3&amp;$B24),"F")&gt;0,"F","P")</f>
        <v>P</v>
      </c>
      <c r="Y24" s="5" t="str">
        <f ca="1">IF(COUNTIF(INDIRECT("RawData!"&amp;Y$3&amp;$A24):INDIRECT("RawData!"&amp;Y$3&amp;$B24),"F")&gt;0,"F","P")</f>
        <v>F</v>
      </c>
      <c r="Z24" s="5" t="str">
        <f ca="1">IF(COUNTIF(INDIRECT("RawData!"&amp;Z$3&amp;$A24):INDIRECT("RawData!"&amp;Z$3&amp;$B24),"F")&gt;0,"F","P")</f>
        <v>P</v>
      </c>
      <c r="AA24" s="5" t="str">
        <f ca="1">IF(COUNTIF(INDIRECT("RawData!"&amp;AA$3&amp;$A24):INDIRECT("RawData!"&amp;AA$3&amp;$B24),"F")&gt;0,"F","P")</f>
        <v>P</v>
      </c>
      <c r="AB24" s="5" t="str">
        <f ca="1">IF(COUNTIF(INDIRECT("RawData!"&amp;AB$3&amp;$A24):INDIRECT("RawData!"&amp;AB$3&amp;$B24),"F")&gt;0,"F","P")</f>
        <v>P</v>
      </c>
      <c r="AC24" s="5" t="str">
        <f ca="1">IF(COUNTIF(INDIRECT("RawData!"&amp;AC$3&amp;$A24):INDIRECT("RawData!"&amp;AC$3&amp;$B24),"F")&gt;0,"F","P")</f>
        <v>F</v>
      </c>
      <c r="AD24" s="5" t="str">
        <f ca="1">IF(COUNTIF(INDIRECT("RawData!"&amp;AD$3&amp;$A24):INDIRECT("RawData!"&amp;AD$3&amp;$B24),"F")&gt;0,"F","P")</f>
        <v>P</v>
      </c>
      <c r="AE24" s="5" t="str">
        <f ca="1">IF(COUNTIF(INDIRECT("RawData!"&amp;AE$3&amp;$A24):INDIRECT("RawData!"&amp;AE$3&amp;$B24),"F")&gt;0,"F","P")</f>
        <v>F</v>
      </c>
      <c r="AF24" s="5" t="str">
        <f ca="1">IF(COUNTIF(INDIRECT("RawData!"&amp;AF$3&amp;$A24):INDIRECT("RawData!"&amp;AF$3&amp;$B24),"F")&gt;0,"F","P")</f>
        <v>P</v>
      </c>
      <c r="AG24" s="5" t="str">
        <f ca="1">IF(COUNTIF(INDIRECT("RawData!"&amp;AG$3&amp;$A24):INDIRECT("RawData!"&amp;AG$3&amp;$B24),"F")&gt;0,"F","P")</f>
        <v>F</v>
      </c>
      <c r="AH24" s="5" t="str">
        <f ca="1">IF(COUNTIF(INDIRECT("RawData!"&amp;AH$3&amp;$A24):INDIRECT("RawData!"&amp;AH$3&amp;$B24),"F")&gt;0,"F","P")</f>
        <v>F</v>
      </c>
      <c r="AI24" s="5" t="str">
        <f ca="1">IF(COUNTIF(INDIRECT("RawData!"&amp;AI$3&amp;$A24):INDIRECT("RawData!"&amp;AI$3&amp;$B24),"F")&gt;0,"F","P")</f>
        <v>P</v>
      </c>
      <c r="AJ24" s="5" t="str">
        <f ca="1">IF(COUNTIF(INDIRECT("RawData!"&amp;AJ$3&amp;$A24):INDIRECT("RawData!"&amp;AJ$3&amp;$B24),"F")&gt;0,"F","P")</f>
        <v>F</v>
      </c>
      <c r="AK24" s="5" t="str">
        <f ca="1">IF(COUNTIF(INDIRECT("RawData!"&amp;AK$3&amp;$A24):INDIRECT("RawData!"&amp;AK$3&amp;$B24),"F")&gt;0,"F","P")</f>
        <v>F</v>
      </c>
      <c r="AL24" s="5" t="str">
        <f ca="1">IF(COUNTIF(INDIRECT("RawData!"&amp;AL$3&amp;$A24):INDIRECT("RawData!"&amp;AL$3&amp;$B24),"F")&gt;0,"F","P")</f>
        <v>F</v>
      </c>
      <c r="AM24" s="5" t="str">
        <f ca="1">IF(COUNTIF(INDIRECT("RawData!"&amp;AM$3&amp;$A24):INDIRECT("RawData!"&amp;AM$3&amp;$B24),"F")&gt;0,"F","P")</f>
        <v>F</v>
      </c>
      <c r="AN24" s="5" t="str">
        <f ca="1">IF(COUNTIF(INDIRECT("RawData!"&amp;AN$3&amp;$A24):INDIRECT("RawData!"&amp;AN$3&amp;$B24),"F")&gt;0,"F","P")</f>
        <v>P</v>
      </c>
      <c r="AO24" s="5" t="str">
        <f ca="1">IF(COUNTIF(INDIRECT("RawData!"&amp;AO$3&amp;$A24):INDIRECT("RawData!"&amp;AO$3&amp;$B24),"F")&gt;0,"F","P")</f>
        <v>F</v>
      </c>
      <c r="AP24" s="5" t="str">
        <f ca="1">IF(COUNTIF(INDIRECT("RawData!"&amp;AP$3&amp;$A24):INDIRECT("RawData!"&amp;AP$3&amp;$B24),"F")&gt;0,"F","P")</f>
        <v>P</v>
      </c>
      <c r="AQ24" s="5" t="str">
        <f ca="1">IF(COUNTIF(INDIRECT("RawData!"&amp;AQ$3&amp;$A24):INDIRECT("RawData!"&amp;AQ$3&amp;$B24),"F")&gt;0,"F","P")</f>
        <v>F</v>
      </c>
      <c r="AR24" s="5" t="str">
        <f ca="1">IF(COUNTIF(INDIRECT("RawData!"&amp;AR$3&amp;$A24):INDIRECT("RawData!"&amp;AR$3&amp;$B24),"F")&gt;0,"F","P")</f>
        <v>F</v>
      </c>
      <c r="AS24" s="5" t="str">
        <f ca="1">IF(COUNTIF(INDIRECT("RawData!"&amp;AS$3&amp;$A24):INDIRECT("RawData!"&amp;AS$3&amp;$B24),"F")&gt;0,"F","P")</f>
        <v>F</v>
      </c>
      <c r="AT24" s="5" t="str">
        <f ca="1">IF(COUNTIF(INDIRECT("RawData!"&amp;AT$3&amp;$A24):INDIRECT("RawData!"&amp;AT$3&amp;$B24),"F")&gt;0,"F","P")</f>
        <v>F</v>
      </c>
      <c r="AU24" s="5" t="str">
        <f ca="1">IF(COUNTIF(INDIRECT("RawData!"&amp;AU$3&amp;$A24):INDIRECT("RawData!"&amp;AU$3&amp;$B24),"F")&gt;0,"F","P")</f>
        <v>P</v>
      </c>
      <c r="AV24" s="5" t="str">
        <f ca="1">IF(COUNTIF(INDIRECT("RawData!"&amp;AV$3&amp;$A24):INDIRECT("RawData!"&amp;AV$3&amp;$B24),"F")&gt;0,"F","P")</f>
        <v>P</v>
      </c>
      <c r="AW24" s="5" t="str">
        <f ca="1">IF(COUNTIF(INDIRECT("RawData!"&amp;AW$3&amp;$A24):INDIRECT("RawData!"&amp;AW$3&amp;$B24),"F")&gt;0,"F","P")</f>
        <v>P</v>
      </c>
      <c r="AX24" s="5" t="str">
        <f ca="1">IF(COUNTIF(INDIRECT("RawData!"&amp;AX$3&amp;$A24):INDIRECT("RawData!"&amp;AX$3&amp;$B24),"F")&gt;0,"F","P")</f>
        <v>P</v>
      </c>
      <c r="AY24" s="5" t="str">
        <f ca="1">IF(COUNTIF(INDIRECT("RawData!"&amp;AY$3&amp;$A24):INDIRECT("RawData!"&amp;AY$3&amp;$B24),"F")&gt;0,"F","P")</f>
        <v>P</v>
      </c>
      <c r="AZ24" s="5" t="str">
        <f ca="1">IF(COUNTIF(INDIRECT("RawData!"&amp;AZ$3&amp;$A24):INDIRECT("RawData!"&amp;AZ$3&amp;$B24),"F")&gt;0,"F","P")</f>
        <v>P</v>
      </c>
      <c r="BA24" s="5" t="str">
        <f ca="1">IF(COUNTIF(INDIRECT("RawData!"&amp;BA$3&amp;$A24):INDIRECT("RawData!"&amp;BA$3&amp;$B24),"F")&gt;0,"F","P")</f>
        <v>F</v>
      </c>
      <c r="BB24" s="5" t="str">
        <f ca="1">IF(COUNTIF(INDIRECT("RawData!"&amp;BB$3&amp;$A24):INDIRECT("RawData!"&amp;BB$3&amp;$B24),"F")&gt;0,"F","P")</f>
        <v>P</v>
      </c>
      <c r="BC24" s="5" t="str">
        <f ca="1">IF(COUNTIF(INDIRECT("RawData!"&amp;BC$3&amp;$A24):INDIRECT("RawData!"&amp;BC$3&amp;$B24),"F")&gt;0,"F","P")</f>
        <v>P</v>
      </c>
      <c r="BD24" s="5" t="str">
        <f ca="1">IF(COUNTIF(INDIRECT("RawData!"&amp;BD$3&amp;$A24):INDIRECT("RawData!"&amp;BD$3&amp;$B24),"F")&gt;0,"F","P")</f>
        <v>P</v>
      </c>
      <c r="BE24" s="5" t="str">
        <f ca="1">IF(COUNTIF(INDIRECT("RawData!"&amp;BE$3&amp;$A24):INDIRECT("RawData!"&amp;BE$3&amp;$B24),"F")&gt;0,"F","P")</f>
        <v>P</v>
      </c>
      <c r="BF24" s="5" t="str">
        <f ca="1">IF(COUNTIF(INDIRECT("RawData!"&amp;BF$3&amp;$A24):INDIRECT("RawData!"&amp;BF$3&amp;$B24),"F")&gt;0,"F","P")</f>
        <v>F</v>
      </c>
      <c r="BG24" s="5" t="str">
        <f ca="1">IF(COUNTIF(INDIRECT("RawData!"&amp;BG$3&amp;$A24):INDIRECT("RawData!"&amp;BG$3&amp;$B24),"F")&gt;0,"F","P")</f>
        <v>F</v>
      </c>
      <c r="BH24" s="5" t="str">
        <f ca="1">IF(COUNTIF(INDIRECT("RawData!"&amp;BH$3&amp;$A24):INDIRECT("RawData!"&amp;BH$3&amp;$B24),"F")&gt;0,"F","P")</f>
        <v>P</v>
      </c>
      <c r="BJ24">
        <f t="shared" ca="1" si="4"/>
        <v>23</v>
      </c>
      <c r="BK24">
        <f t="shared" ca="1" si="5"/>
        <v>33</v>
      </c>
      <c r="BL24" s="25">
        <f t="shared" ca="1" si="6"/>
        <v>0.4107142857142857</v>
      </c>
      <c r="BM24" s="25">
        <f t="shared" ca="1" si="7"/>
        <v>0.5892857142857143</v>
      </c>
    </row>
    <row r="25" spans="1:65" ht="14" x14ac:dyDescent="0.15">
      <c r="A25">
        <v>150</v>
      </c>
      <c r="B25">
        <f t="shared" si="2"/>
        <v>158</v>
      </c>
      <c r="C25" t="str" cm="1">
        <f t="array" aca="1" ref="C25" ca="1">INDIRECT("RawData!A" &amp; A25)</f>
        <v>https://www.inr.pt/inicio</v>
      </c>
      <c r="D25">
        <f t="shared" si="3"/>
        <v>9</v>
      </c>
      <c r="E25" s="5" t="str">
        <f ca="1">IF(COUNTIF(INDIRECT("RawData!"&amp;E$3&amp;$A25):INDIRECT("RawData!"&amp;E$3&amp;$B25),"F")&gt;0,"F","P")</f>
        <v>F</v>
      </c>
      <c r="F25" s="5" t="str">
        <f ca="1">IF(COUNTIF(INDIRECT("RawData!"&amp;F$3&amp;$A25):INDIRECT("RawData!"&amp;F$3&amp;$B25),"F")&gt;0,"F","P")</f>
        <v>P</v>
      </c>
      <c r="G25" s="5" t="str">
        <f ca="1">IF(COUNTIF(INDIRECT("RawData!"&amp;G$3&amp;$A25):INDIRECT("RawData!"&amp;G$3&amp;$B25),"F")&gt;0,"F","P")</f>
        <v>P</v>
      </c>
      <c r="H25" s="5" t="str">
        <f ca="1">IF(COUNTIF(INDIRECT("RawData!"&amp;H$3&amp;$A25):INDIRECT("RawData!"&amp;H$3&amp;$B25),"F")&gt;0,"F","P")</f>
        <v>P</v>
      </c>
      <c r="I25" s="5" t="str">
        <f ca="1">IF(COUNTIF(INDIRECT("RawData!"&amp;I$3&amp;$A25):INDIRECT("RawData!"&amp;I$3&amp;$B25),"F")&gt;0,"F","P")</f>
        <v>P</v>
      </c>
      <c r="J25" s="5" t="str">
        <f ca="1">IF(COUNTIF(INDIRECT("RawData!"&amp;J$3&amp;$A25):INDIRECT("RawData!"&amp;J$3&amp;$B25),"F")&gt;0,"F","P")</f>
        <v>P</v>
      </c>
      <c r="K25" s="5" t="str">
        <f ca="1">IF(COUNTIF(INDIRECT("RawData!"&amp;K$3&amp;$A25):INDIRECT("RawData!"&amp;K$3&amp;$B25),"F")&gt;0,"F","P")</f>
        <v>F</v>
      </c>
      <c r="L25" s="5" t="str">
        <f ca="1">IF(COUNTIF(INDIRECT("RawData!"&amp;L$3&amp;$A25):INDIRECT("RawData!"&amp;L$3&amp;$B25),"F")&gt;0,"F","P")</f>
        <v>F</v>
      </c>
      <c r="M25" s="5" t="str">
        <f ca="1">IF(COUNTIF(INDIRECT("RawData!"&amp;M$3&amp;$A25):INDIRECT("RawData!"&amp;M$3&amp;$B25),"F")&gt;0,"F","P")</f>
        <v>P</v>
      </c>
      <c r="N25" s="5" t="str">
        <f ca="1">IF(COUNTIF(INDIRECT("RawData!"&amp;N$3&amp;$A25):INDIRECT("RawData!"&amp;N$3&amp;$B25),"F")&gt;0,"F","P")</f>
        <v>P</v>
      </c>
      <c r="O25" s="5" t="str">
        <f ca="1">IF(COUNTIF(INDIRECT("RawData!"&amp;O$3&amp;$A25):INDIRECT("RawData!"&amp;O$3&amp;$B25),"F")&gt;0,"F","P")</f>
        <v>F</v>
      </c>
      <c r="P25" s="5" t="str">
        <f ca="1">IF(COUNTIF(INDIRECT("RawData!"&amp;P$3&amp;$A25):INDIRECT("RawData!"&amp;P$3&amp;$B25),"F")&gt;0,"F","P")</f>
        <v>F</v>
      </c>
      <c r="Q25" s="5" t="str">
        <f ca="1">IF(COUNTIF(INDIRECT("RawData!"&amp;Q$3&amp;$A25):INDIRECT("RawData!"&amp;Q$3&amp;$B25),"F")&gt;0,"F","P")</f>
        <v>P</v>
      </c>
      <c r="R25" s="5" t="str">
        <f ca="1">IF(COUNTIF(INDIRECT("RawData!"&amp;R$3&amp;$A25):INDIRECT("RawData!"&amp;R$3&amp;$B25),"F")&gt;0,"F","P")</f>
        <v>F</v>
      </c>
      <c r="S25" s="5" t="str">
        <f ca="1">IF(COUNTIF(INDIRECT("RawData!"&amp;S$3&amp;$A25):INDIRECT("RawData!"&amp;S$3&amp;$B25),"F")&gt;0,"F","P")</f>
        <v>P</v>
      </c>
      <c r="T25" s="5" t="str">
        <f ca="1">IF(COUNTIF(INDIRECT("RawData!"&amp;T$3&amp;$A25):INDIRECT("RawData!"&amp;T$3&amp;$B25),"F")&gt;0,"F","P")</f>
        <v>P</v>
      </c>
      <c r="U25" s="5" t="str">
        <f ca="1">IF(COUNTIF(INDIRECT("RawData!"&amp;U$3&amp;$A25):INDIRECT("RawData!"&amp;U$3&amp;$B25),"F")&gt;0,"F","P")</f>
        <v>F</v>
      </c>
      <c r="V25" s="5" t="str">
        <f ca="1">IF(COUNTIF(INDIRECT("RawData!"&amp;V$3&amp;$A25):INDIRECT("RawData!"&amp;V$3&amp;$B25),"F")&gt;0,"F","P")</f>
        <v>F</v>
      </c>
      <c r="W25" s="5" t="str">
        <f ca="1">IF(COUNTIF(INDIRECT("RawData!"&amp;W$3&amp;$A25):INDIRECT("RawData!"&amp;W$3&amp;$B25),"F")&gt;0,"F","P")</f>
        <v>F</v>
      </c>
      <c r="X25" s="5" t="str">
        <f ca="1">IF(COUNTIF(INDIRECT("RawData!"&amp;X$3&amp;$A25):INDIRECT("RawData!"&amp;X$3&amp;$B25),"F")&gt;0,"F","P")</f>
        <v>F</v>
      </c>
      <c r="Y25" s="5" t="str">
        <f ca="1">IF(COUNTIF(INDIRECT("RawData!"&amp;Y$3&amp;$A25):INDIRECT("RawData!"&amp;Y$3&amp;$B25),"F")&gt;0,"F","P")</f>
        <v>F</v>
      </c>
      <c r="Z25" s="5" t="str">
        <f ca="1">IF(COUNTIF(INDIRECT("RawData!"&amp;Z$3&amp;$A25):INDIRECT("RawData!"&amp;Z$3&amp;$B25),"F")&gt;0,"F","P")</f>
        <v>P</v>
      </c>
      <c r="AA25" s="5" t="str">
        <f ca="1">IF(COUNTIF(INDIRECT("RawData!"&amp;AA$3&amp;$A25):INDIRECT("RawData!"&amp;AA$3&amp;$B25),"F")&gt;0,"F","P")</f>
        <v>P</v>
      </c>
      <c r="AB25" s="5" t="str">
        <f ca="1">IF(COUNTIF(INDIRECT("RawData!"&amp;AB$3&amp;$A25):INDIRECT("RawData!"&amp;AB$3&amp;$B25),"F")&gt;0,"F","P")</f>
        <v>P</v>
      </c>
      <c r="AC25" s="5" t="str">
        <f ca="1">IF(COUNTIF(INDIRECT("RawData!"&amp;AC$3&amp;$A25):INDIRECT("RawData!"&amp;AC$3&amp;$B25),"F")&gt;0,"F","P")</f>
        <v>P</v>
      </c>
      <c r="AD25" s="5" t="str">
        <f ca="1">IF(COUNTIF(INDIRECT("RawData!"&amp;AD$3&amp;$A25):INDIRECT("RawData!"&amp;AD$3&amp;$B25),"F")&gt;0,"F","P")</f>
        <v>P</v>
      </c>
      <c r="AE25" s="5" t="str">
        <f ca="1">IF(COUNTIF(INDIRECT("RawData!"&amp;AE$3&amp;$A25):INDIRECT("RawData!"&amp;AE$3&amp;$B25),"F")&gt;0,"F","P")</f>
        <v>F</v>
      </c>
      <c r="AF25" s="5" t="str">
        <f ca="1">IF(COUNTIF(INDIRECT("RawData!"&amp;AF$3&amp;$A25):INDIRECT("RawData!"&amp;AF$3&amp;$B25),"F")&gt;0,"F","P")</f>
        <v>P</v>
      </c>
      <c r="AG25" s="5" t="str">
        <f ca="1">IF(COUNTIF(INDIRECT("RawData!"&amp;AG$3&amp;$A25):INDIRECT("RawData!"&amp;AG$3&amp;$B25),"F")&gt;0,"F","P")</f>
        <v>F</v>
      </c>
      <c r="AH25" s="5" t="str">
        <f ca="1">IF(COUNTIF(INDIRECT("RawData!"&amp;AH$3&amp;$A25):INDIRECT("RawData!"&amp;AH$3&amp;$B25),"F")&gt;0,"F","P")</f>
        <v>P</v>
      </c>
      <c r="AI25" s="5" t="str">
        <f ca="1">IF(COUNTIF(INDIRECT("RawData!"&amp;AI$3&amp;$A25):INDIRECT("RawData!"&amp;AI$3&amp;$B25),"F")&gt;0,"F","P")</f>
        <v>P</v>
      </c>
      <c r="AJ25" s="5" t="str">
        <f ca="1">IF(COUNTIF(INDIRECT("RawData!"&amp;AJ$3&amp;$A25):INDIRECT("RawData!"&amp;AJ$3&amp;$B25),"F")&gt;0,"F","P")</f>
        <v>F</v>
      </c>
      <c r="AK25" s="5" t="str">
        <f ca="1">IF(COUNTIF(INDIRECT("RawData!"&amp;AK$3&amp;$A25):INDIRECT("RawData!"&amp;AK$3&amp;$B25),"F")&gt;0,"F","P")</f>
        <v>F</v>
      </c>
      <c r="AL25" s="5" t="str">
        <f ca="1">IF(COUNTIF(INDIRECT("RawData!"&amp;AL$3&amp;$A25):INDIRECT("RawData!"&amp;AL$3&amp;$B25),"F")&gt;0,"F","P")</f>
        <v>F</v>
      </c>
      <c r="AM25" s="5" t="str">
        <f ca="1">IF(COUNTIF(INDIRECT("RawData!"&amp;AM$3&amp;$A25):INDIRECT("RawData!"&amp;AM$3&amp;$B25),"F")&gt;0,"F","P")</f>
        <v>P</v>
      </c>
      <c r="AN25" s="5" t="str">
        <f ca="1">IF(COUNTIF(INDIRECT("RawData!"&amp;AN$3&amp;$A25):INDIRECT("RawData!"&amp;AN$3&amp;$B25),"F")&gt;0,"F","P")</f>
        <v>P</v>
      </c>
      <c r="AO25" s="5" t="str">
        <f ca="1">IF(COUNTIF(INDIRECT("RawData!"&amp;AO$3&amp;$A25):INDIRECT("RawData!"&amp;AO$3&amp;$B25),"F")&gt;0,"F","P")</f>
        <v>F</v>
      </c>
      <c r="AP25" s="5" t="str">
        <f ca="1">IF(COUNTIF(INDIRECT("RawData!"&amp;AP$3&amp;$A25):INDIRECT("RawData!"&amp;AP$3&amp;$B25),"F")&gt;0,"F","P")</f>
        <v>P</v>
      </c>
      <c r="AQ25" s="5" t="str">
        <f ca="1">IF(COUNTIF(INDIRECT("RawData!"&amp;AQ$3&amp;$A25):INDIRECT("RawData!"&amp;AQ$3&amp;$B25),"F")&gt;0,"F","P")</f>
        <v>P</v>
      </c>
      <c r="AR25" s="5" t="str">
        <f ca="1">IF(COUNTIF(INDIRECT("RawData!"&amp;AR$3&amp;$A25):INDIRECT("RawData!"&amp;AR$3&amp;$B25),"F")&gt;0,"F","P")</f>
        <v>P</v>
      </c>
      <c r="AS25" s="5" t="str">
        <f ca="1">IF(COUNTIF(INDIRECT("RawData!"&amp;AS$3&amp;$A25):INDIRECT("RawData!"&amp;AS$3&amp;$B25),"F")&gt;0,"F","P")</f>
        <v>P</v>
      </c>
      <c r="AT25" s="5" t="str">
        <f ca="1">IF(COUNTIF(INDIRECT("RawData!"&amp;AT$3&amp;$A25):INDIRECT("RawData!"&amp;AT$3&amp;$B25),"F")&gt;0,"F","P")</f>
        <v>P</v>
      </c>
      <c r="AU25" s="5" t="str">
        <f ca="1">IF(COUNTIF(INDIRECT("RawData!"&amp;AU$3&amp;$A25):INDIRECT("RawData!"&amp;AU$3&amp;$B25),"F")&gt;0,"F","P")</f>
        <v>P</v>
      </c>
      <c r="AV25" s="5" t="str">
        <f ca="1">IF(COUNTIF(INDIRECT("RawData!"&amp;AV$3&amp;$A25):INDIRECT("RawData!"&amp;AV$3&amp;$B25),"F")&gt;0,"F","P")</f>
        <v>F</v>
      </c>
      <c r="AW25" s="5" t="str">
        <f ca="1">IF(COUNTIF(INDIRECT("RawData!"&amp;AW$3&amp;$A25):INDIRECT("RawData!"&amp;AW$3&amp;$B25),"F")&gt;0,"F","P")</f>
        <v>P</v>
      </c>
      <c r="AX25" s="5" t="str">
        <f ca="1">IF(COUNTIF(INDIRECT("RawData!"&amp;AX$3&amp;$A25):INDIRECT("RawData!"&amp;AX$3&amp;$B25),"F")&gt;0,"F","P")</f>
        <v>P</v>
      </c>
      <c r="AY25" s="5" t="str">
        <f ca="1">IF(COUNTIF(INDIRECT("RawData!"&amp;AY$3&amp;$A25):INDIRECT("RawData!"&amp;AY$3&amp;$B25),"F")&gt;0,"F","P")</f>
        <v>P</v>
      </c>
      <c r="AZ25" s="5" t="str">
        <f ca="1">IF(COUNTIF(INDIRECT("RawData!"&amp;AZ$3&amp;$A25):INDIRECT("RawData!"&amp;AZ$3&amp;$B25),"F")&gt;0,"F","P")</f>
        <v>P</v>
      </c>
      <c r="BA25" s="5" t="str">
        <f ca="1">IF(COUNTIF(INDIRECT("RawData!"&amp;BA$3&amp;$A25):INDIRECT("RawData!"&amp;BA$3&amp;$B25),"F")&gt;0,"F","P")</f>
        <v>P</v>
      </c>
      <c r="BB25" s="5" t="str">
        <f ca="1">IF(COUNTIF(INDIRECT("RawData!"&amp;BB$3&amp;$A25):INDIRECT("RawData!"&amp;BB$3&amp;$B25),"F")&gt;0,"F","P")</f>
        <v>P</v>
      </c>
      <c r="BC25" s="5" t="str">
        <f ca="1">IF(COUNTIF(INDIRECT("RawData!"&amp;BC$3&amp;$A25):INDIRECT("RawData!"&amp;BC$3&amp;$B25),"F")&gt;0,"F","P")</f>
        <v>P</v>
      </c>
      <c r="BD25" s="5" t="str">
        <f ca="1">IF(COUNTIF(INDIRECT("RawData!"&amp;BD$3&amp;$A25):INDIRECT("RawData!"&amp;BD$3&amp;$B25),"F")&gt;0,"F","P")</f>
        <v>P</v>
      </c>
      <c r="BE25" s="5" t="str">
        <f ca="1">IF(COUNTIF(INDIRECT("RawData!"&amp;BE$3&amp;$A25):INDIRECT("RawData!"&amp;BE$3&amp;$B25),"F")&gt;0,"F","P")</f>
        <v>P</v>
      </c>
      <c r="BF25" s="5" t="str">
        <f ca="1">IF(COUNTIF(INDIRECT("RawData!"&amp;BF$3&amp;$A25):INDIRECT("RawData!"&amp;BF$3&amp;$B25),"F")&gt;0,"F","P")</f>
        <v>F</v>
      </c>
      <c r="BG25" s="5" t="str">
        <f ca="1">IF(COUNTIF(INDIRECT("RawData!"&amp;BG$3&amp;$A25):INDIRECT("RawData!"&amp;BG$3&amp;$B25),"F")&gt;0,"F","P")</f>
        <v>F</v>
      </c>
      <c r="BH25" s="5" t="str">
        <f ca="1">IF(COUNTIF(INDIRECT("RawData!"&amp;BH$3&amp;$A25):INDIRECT("RawData!"&amp;BH$3&amp;$B25),"F")&gt;0,"F","P")</f>
        <v>P</v>
      </c>
      <c r="BJ25">
        <f t="shared" ca="1" si="4"/>
        <v>20</v>
      </c>
      <c r="BK25">
        <f t="shared" ca="1" si="5"/>
        <v>36</v>
      </c>
      <c r="BL25" s="25">
        <f t="shared" ca="1" si="6"/>
        <v>0.35714285714285715</v>
      </c>
      <c r="BM25" s="25">
        <f t="shared" ca="1" si="7"/>
        <v>0.6428571428571429</v>
      </c>
    </row>
    <row r="26" spans="1:65" ht="14" x14ac:dyDescent="0.15">
      <c r="A26">
        <v>160</v>
      </c>
      <c r="B26">
        <f t="shared" si="2"/>
        <v>167</v>
      </c>
      <c r="C26" t="str" cm="1">
        <f t="array" aca="1" ref="C26" ca="1">INDIRECT("RawData!A" &amp; A26)</f>
        <v>https://www.sg.mtsss.gov.pt/inicio</v>
      </c>
      <c r="D26">
        <f t="shared" si="3"/>
        <v>8</v>
      </c>
      <c r="E26" s="5" t="str">
        <f ca="1">IF(COUNTIF(INDIRECT("RawData!"&amp;E$3&amp;$A26):INDIRECT("RawData!"&amp;E$3&amp;$B26),"F")&gt;0,"F","P")</f>
        <v>F</v>
      </c>
      <c r="F26" s="5" t="str">
        <f ca="1">IF(COUNTIF(INDIRECT("RawData!"&amp;F$3&amp;$A26):INDIRECT("RawData!"&amp;F$3&amp;$B26),"F")&gt;0,"F","P")</f>
        <v>P</v>
      </c>
      <c r="G26" s="5" t="str">
        <f ca="1">IF(COUNTIF(INDIRECT("RawData!"&amp;G$3&amp;$A26):INDIRECT("RawData!"&amp;G$3&amp;$B26),"F")&gt;0,"F","P")</f>
        <v>P</v>
      </c>
      <c r="H26" s="5" t="str">
        <f ca="1">IF(COUNTIF(INDIRECT("RawData!"&amp;H$3&amp;$A26):INDIRECT("RawData!"&amp;H$3&amp;$B26),"F")&gt;0,"F","P")</f>
        <v>P</v>
      </c>
      <c r="I26" s="5" t="str">
        <f ca="1">IF(COUNTIF(INDIRECT("RawData!"&amp;I$3&amp;$A26):INDIRECT("RawData!"&amp;I$3&amp;$B26),"F")&gt;0,"F","P")</f>
        <v>P</v>
      </c>
      <c r="J26" s="5" t="str">
        <f ca="1">IF(COUNTIF(INDIRECT("RawData!"&amp;J$3&amp;$A26):INDIRECT("RawData!"&amp;J$3&amp;$B26),"F")&gt;0,"F","P")</f>
        <v>P</v>
      </c>
      <c r="K26" s="5" t="str">
        <f ca="1">IF(COUNTIF(INDIRECT("RawData!"&amp;K$3&amp;$A26):INDIRECT("RawData!"&amp;K$3&amp;$B26),"F")&gt;0,"F","P")</f>
        <v>F</v>
      </c>
      <c r="L26" s="5" t="str">
        <f ca="1">IF(COUNTIF(INDIRECT("RawData!"&amp;L$3&amp;$A26):INDIRECT("RawData!"&amp;L$3&amp;$B26),"F")&gt;0,"F","P")</f>
        <v>F</v>
      </c>
      <c r="M26" s="5" t="str">
        <f ca="1">IF(COUNTIF(INDIRECT("RawData!"&amp;M$3&amp;$A26):INDIRECT("RawData!"&amp;M$3&amp;$B26),"F")&gt;0,"F","P")</f>
        <v>P</v>
      </c>
      <c r="N26" s="5" t="str">
        <f ca="1">IF(COUNTIF(INDIRECT("RawData!"&amp;N$3&amp;$A26):INDIRECT("RawData!"&amp;N$3&amp;$B26),"F")&gt;0,"F","P")</f>
        <v>P</v>
      </c>
      <c r="O26" s="5" t="str">
        <f ca="1">IF(COUNTIF(INDIRECT("RawData!"&amp;O$3&amp;$A26):INDIRECT("RawData!"&amp;O$3&amp;$B26),"F")&gt;0,"F","P")</f>
        <v>F</v>
      </c>
      <c r="P26" s="5" t="str">
        <f ca="1">IF(COUNTIF(INDIRECT("RawData!"&amp;P$3&amp;$A26):INDIRECT("RawData!"&amp;P$3&amp;$B26),"F")&gt;0,"F","P")</f>
        <v>P</v>
      </c>
      <c r="Q26" s="5" t="str">
        <f ca="1">IF(COUNTIF(INDIRECT("RawData!"&amp;Q$3&amp;$A26):INDIRECT("RawData!"&amp;Q$3&amp;$B26),"F")&gt;0,"F","P")</f>
        <v>P</v>
      </c>
      <c r="R26" s="5" t="str">
        <f ca="1">IF(COUNTIF(INDIRECT("RawData!"&amp;R$3&amp;$A26):INDIRECT("RawData!"&amp;R$3&amp;$B26),"F")&gt;0,"F","P")</f>
        <v>F</v>
      </c>
      <c r="S26" s="5" t="str">
        <f ca="1">IF(COUNTIF(INDIRECT("RawData!"&amp;S$3&amp;$A26):INDIRECT("RawData!"&amp;S$3&amp;$B26),"F")&gt;0,"F","P")</f>
        <v>P</v>
      </c>
      <c r="T26" s="5" t="str">
        <f ca="1">IF(COUNTIF(INDIRECT("RawData!"&amp;T$3&amp;$A26):INDIRECT("RawData!"&amp;T$3&amp;$B26),"F")&gt;0,"F","P")</f>
        <v>F</v>
      </c>
      <c r="U26" s="5" t="str">
        <f ca="1">IF(COUNTIF(INDIRECT("RawData!"&amp;U$3&amp;$A26):INDIRECT("RawData!"&amp;U$3&amp;$B26),"F")&gt;0,"F","P")</f>
        <v>P</v>
      </c>
      <c r="V26" s="5" t="str">
        <f ca="1">IF(COUNTIF(INDIRECT("RawData!"&amp;V$3&amp;$A26):INDIRECT("RawData!"&amp;V$3&amp;$B26),"F")&gt;0,"F","P")</f>
        <v>P</v>
      </c>
      <c r="W26" s="5" t="str">
        <f ca="1">IF(COUNTIF(INDIRECT("RawData!"&amp;W$3&amp;$A26):INDIRECT("RawData!"&amp;W$3&amp;$B26),"F")&gt;0,"F","P")</f>
        <v>P</v>
      </c>
      <c r="X26" s="5" t="str">
        <f ca="1">IF(COUNTIF(INDIRECT("RawData!"&amp;X$3&amp;$A26):INDIRECT("RawData!"&amp;X$3&amp;$B26),"F")&gt;0,"F","P")</f>
        <v>P</v>
      </c>
      <c r="Y26" s="5" t="str">
        <f ca="1">IF(COUNTIF(INDIRECT("RawData!"&amp;Y$3&amp;$A26):INDIRECT("RawData!"&amp;Y$3&amp;$B26),"F")&gt;0,"F","P")</f>
        <v>F</v>
      </c>
      <c r="Z26" s="5" t="str">
        <f ca="1">IF(COUNTIF(INDIRECT("RawData!"&amp;Z$3&amp;$A26):INDIRECT("RawData!"&amp;Z$3&amp;$B26),"F")&gt;0,"F","P")</f>
        <v>P</v>
      </c>
      <c r="AA26" s="5" t="str">
        <f ca="1">IF(COUNTIF(INDIRECT("RawData!"&amp;AA$3&amp;$A26):INDIRECT("RawData!"&amp;AA$3&amp;$B26),"F")&gt;0,"F","P")</f>
        <v>P</v>
      </c>
      <c r="AB26" s="5" t="str">
        <f ca="1">IF(COUNTIF(INDIRECT("RawData!"&amp;AB$3&amp;$A26):INDIRECT("RawData!"&amp;AB$3&amp;$B26),"F")&gt;0,"F","P")</f>
        <v>P</v>
      </c>
      <c r="AC26" s="5" t="str">
        <f ca="1">IF(COUNTIF(INDIRECT("RawData!"&amp;AC$3&amp;$A26):INDIRECT("RawData!"&amp;AC$3&amp;$B26),"F")&gt;0,"F","P")</f>
        <v>F</v>
      </c>
      <c r="AD26" s="5" t="str">
        <f ca="1">IF(COUNTIF(INDIRECT("RawData!"&amp;AD$3&amp;$A26):INDIRECT("RawData!"&amp;AD$3&amp;$B26),"F")&gt;0,"F","P")</f>
        <v>P</v>
      </c>
      <c r="AE26" s="5" t="str">
        <f ca="1">IF(COUNTIF(INDIRECT("RawData!"&amp;AE$3&amp;$A26):INDIRECT("RawData!"&amp;AE$3&amp;$B26),"F")&gt;0,"F","P")</f>
        <v>P</v>
      </c>
      <c r="AF26" s="5" t="str">
        <f ca="1">IF(COUNTIF(INDIRECT("RawData!"&amp;AF$3&amp;$A26):INDIRECT("RawData!"&amp;AF$3&amp;$B26),"F")&gt;0,"F","P")</f>
        <v>F</v>
      </c>
      <c r="AG26" s="5" t="str">
        <f ca="1">IF(COUNTIF(INDIRECT("RawData!"&amp;AG$3&amp;$A26):INDIRECT("RawData!"&amp;AG$3&amp;$B26),"F")&gt;0,"F","P")</f>
        <v>F</v>
      </c>
      <c r="AH26" s="5" t="str">
        <f ca="1">IF(COUNTIF(INDIRECT("RawData!"&amp;AH$3&amp;$A26):INDIRECT("RawData!"&amp;AH$3&amp;$B26),"F")&gt;0,"F","P")</f>
        <v>P</v>
      </c>
      <c r="AI26" s="5" t="str">
        <f ca="1">IF(COUNTIF(INDIRECT("RawData!"&amp;AI$3&amp;$A26):INDIRECT("RawData!"&amp;AI$3&amp;$B26),"F")&gt;0,"F","P")</f>
        <v>P</v>
      </c>
      <c r="AJ26" s="5" t="str">
        <f ca="1">IF(COUNTIF(INDIRECT("RawData!"&amp;AJ$3&amp;$A26):INDIRECT("RawData!"&amp;AJ$3&amp;$B26),"F")&gt;0,"F","P")</f>
        <v>F</v>
      </c>
      <c r="AK26" s="5" t="str">
        <f ca="1">IF(COUNTIF(INDIRECT("RawData!"&amp;AK$3&amp;$A26):INDIRECT("RawData!"&amp;AK$3&amp;$B26),"F")&gt;0,"F","P")</f>
        <v>F</v>
      </c>
      <c r="AL26" s="5" t="str">
        <f ca="1">IF(COUNTIF(INDIRECT("RawData!"&amp;AL$3&amp;$A26):INDIRECT("RawData!"&amp;AL$3&amp;$B26),"F")&gt;0,"F","P")</f>
        <v>P</v>
      </c>
      <c r="AM26" s="5" t="str">
        <f ca="1">IF(COUNTIF(INDIRECT("RawData!"&amp;AM$3&amp;$A26):INDIRECT("RawData!"&amp;AM$3&amp;$B26),"F")&gt;0,"F","P")</f>
        <v>P</v>
      </c>
      <c r="AN26" s="5" t="str">
        <f ca="1">IF(COUNTIF(INDIRECT("RawData!"&amp;AN$3&amp;$A26):INDIRECT("RawData!"&amp;AN$3&amp;$B26),"F")&gt;0,"F","P")</f>
        <v>P</v>
      </c>
      <c r="AO26" s="5" t="str">
        <f ca="1">IF(COUNTIF(INDIRECT("RawData!"&amp;AO$3&amp;$A26):INDIRECT("RawData!"&amp;AO$3&amp;$B26),"F")&gt;0,"F","P")</f>
        <v>F</v>
      </c>
      <c r="AP26" s="5" t="str">
        <f ca="1">IF(COUNTIF(INDIRECT("RawData!"&amp;AP$3&amp;$A26):INDIRECT("RawData!"&amp;AP$3&amp;$B26),"F")&gt;0,"F","P")</f>
        <v>P</v>
      </c>
      <c r="AQ26" s="5" t="str">
        <f ca="1">IF(COUNTIF(INDIRECT("RawData!"&amp;AQ$3&amp;$A26):INDIRECT("RawData!"&amp;AQ$3&amp;$B26),"F")&gt;0,"F","P")</f>
        <v>P</v>
      </c>
      <c r="AR26" s="5" t="str">
        <f ca="1">IF(COUNTIF(INDIRECT("RawData!"&amp;AR$3&amp;$A26):INDIRECT("RawData!"&amp;AR$3&amp;$B26),"F")&gt;0,"F","P")</f>
        <v>P</v>
      </c>
      <c r="AS26" s="5" t="str">
        <f ca="1">IF(COUNTIF(INDIRECT("RawData!"&amp;AS$3&amp;$A26):INDIRECT("RawData!"&amp;AS$3&amp;$B26),"F")&gt;0,"F","P")</f>
        <v>F</v>
      </c>
      <c r="AT26" s="5" t="str">
        <f ca="1">IF(COUNTIF(INDIRECT("RawData!"&amp;AT$3&amp;$A26):INDIRECT("RawData!"&amp;AT$3&amp;$B26),"F")&gt;0,"F","P")</f>
        <v>F</v>
      </c>
      <c r="AU26" s="5" t="str">
        <f ca="1">IF(COUNTIF(INDIRECT("RawData!"&amp;AU$3&amp;$A26):INDIRECT("RawData!"&amp;AU$3&amp;$B26),"F")&gt;0,"F","P")</f>
        <v>P</v>
      </c>
      <c r="AV26" s="5" t="str">
        <f ca="1">IF(COUNTIF(INDIRECT("RawData!"&amp;AV$3&amp;$A26):INDIRECT("RawData!"&amp;AV$3&amp;$B26),"F")&gt;0,"F","P")</f>
        <v>P</v>
      </c>
      <c r="AW26" s="5" t="str">
        <f ca="1">IF(COUNTIF(INDIRECT("RawData!"&amp;AW$3&amp;$A26):INDIRECT("RawData!"&amp;AW$3&amp;$B26),"F")&gt;0,"F","P")</f>
        <v>P</v>
      </c>
      <c r="AX26" s="5" t="str">
        <f ca="1">IF(COUNTIF(INDIRECT("RawData!"&amp;AX$3&amp;$A26):INDIRECT("RawData!"&amp;AX$3&amp;$B26),"F")&gt;0,"F","P")</f>
        <v>P</v>
      </c>
      <c r="AY26" s="5" t="str">
        <f ca="1">IF(COUNTIF(INDIRECT("RawData!"&amp;AY$3&amp;$A26):INDIRECT("RawData!"&amp;AY$3&amp;$B26),"F")&gt;0,"F","P")</f>
        <v>P</v>
      </c>
      <c r="AZ26" s="5" t="str">
        <f ca="1">IF(COUNTIF(INDIRECT("RawData!"&amp;AZ$3&amp;$A26):INDIRECT("RawData!"&amp;AZ$3&amp;$B26),"F")&gt;0,"F","P")</f>
        <v>P</v>
      </c>
      <c r="BA26" s="5" t="str">
        <f ca="1">IF(COUNTIF(INDIRECT("RawData!"&amp;BA$3&amp;$A26):INDIRECT("RawData!"&amp;BA$3&amp;$B26),"F")&gt;0,"F","P")</f>
        <v>P</v>
      </c>
      <c r="BB26" s="5" t="str">
        <f ca="1">IF(COUNTIF(INDIRECT("RawData!"&amp;BB$3&amp;$A26):INDIRECT("RawData!"&amp;BB$3&amp;$B26),"F")&gt;0,"F","P")</f>
        <v>P</v>
      </c>
      <c r="BC26" s="5" t="str">
        <f ca="1">IF(COUNTIF(INDIRECT("RawData!"&amp;BC$3&amp;$A26):INDIRECT("RawData!"&amp;BC$3&amp;$B26),"F")&gt;0,"F","P")</f>
        <v>P</v>
      </c>
      <c r="BD26" s="5" t="str">
        <f ca="1">IF(COUNTIF(INDIRECT("RawData!"&amp;BD$3&amp;$A26):INDIRECT("RawData!"&amp;BD$3&amp;$B26),"F")&gt;0,"F","P")</f>
        <v>P</v>
      </c>
      <c r="BE26" s="5" t="str">
        <f ca="1">IF(COUNTIF(INDIRECT("RawData!"&amp;BE$3&amp;$A26):INDIRECT("RawData!"&amp;BE$3&amp;$B26),"F")&gt;0,"F","P")</f>
        <v>P</v>
      </c>
      <c r="BF26" s="5" t="str">
        <f ca="1">IF(COUNTIF(INDIRECT("RawData!"&amp;BF$3&amp;$A26):INDIRECT("RawData!"&amp;BF$3&amp;$B26),"F")&gt;0,"F","P")</f>
        <v>F</v>
      </c>
      <c r="BG26" s="5" t="str">
        <f ca="1">IF(COUNTIF(INDIRECT("RawData!"&amp;BG$3&amp;$A26):INDIRECT("RawData!"&amp;BG$3&amp;$B26),"F")&gt;0,"F","P")</f>
        <v>F</v>
      </c>
      <c r="BH26" s="5" t="str">
        <f ca="1">IF(COUNTIF(INDIRECT("RawData!"&amp;BH$3&amp;$A26):INDIRECT("RawData!"&amp;BH$3&amp;$B26),"F")&gt;0,"F","P")</f>
        <v>P</v>
      </c>
      <c r="BJ26">
        <f t="shared" ca="1" si="4"/>
        <v>17</v>
      </c>
      <c r="BK26">
        <f t="shared" ca="1" si="5"/>
        <v>39</v>
      </c>
      <c r="BL26" s="25">
        <f t="shared" ca="1" si="6"/>
        <v>0.30357142857142855</v>
      </c>
      <c r="BM26" s="25">
        <f t="shared" ca="1" si="7"/>
        <v>0.6964285714285714</v>
      </c>
    </row>
    <row r="27" spans="1:65" ht="14" x14ac:dyDescent="0.15">
      <c r="A27">
        <v>169</v>
      </c>
      <c r="B27">
        <f t="shared" si="2"/>
        <v>176</v>
      </c>
      <c r="C27" t="str" cm="1">
        <f t="array" aca="1" ref="C27" ca="1">INDIRECT("RawData!A" &amp; A27)</f>
        <v>https://www.asae.gov.pt</v>
      </c>
      <c r="D27">
        <f t="shared" si="3"/>
        <v>8</v>
      </c>
      <c r="E27" s="5" t="str">
        <f ca="1">IF(COUNTIF(INDIRECT("RawData!"&amp;E$3&amp;$A27):INDIRECT("RawData!"&amp;E$3&amp;$B27),"F")&gt;0,"F","P")</f>
        <v>F</v>
      </c>
      <c r="F27" s="5" t="str">
        <f ca="1">IF(COUNTIF(INDIRECT("RawData!"&amp;F$3&amp;$A27):INDIRECT("RawData!"&amp;F$3&amp;$B27),"F")&gt;0,"F","P")</f>
        <v>P</v>
      </c>
      <c r="G27" s="5" t="str">
        <f ca="1">IF(COUNTIF(INDIRECT("RawData!"&amp;G$3&amp;$A27):INDIRECT("RawData!"&amp;G$3&amp;$B27),"F")&gt;0,"F","P")</f>
        <v>P</v>
      </c>
      <c r="H27" s="5" t="str">
        <f ca="1">IF(COUNTIF(INDIRECT("RawData!"&amp;H$3&amp;$A27):INDIRECT("RawData!"&amp;H$3&amp;$B27),"F")&gt;0,"F","P")</f>
        <v>P</v>
      </c>
      <c r="I27" s="5" t="str">
        <f ca="1">IF(COUNTIF(INDIRECT("RawData!"&amp;I$3&amp;$A27):INDIRECT("RawData!"&amp;I$3&amp;$B27),"F")&gt;0,"F","P")</f>
        <v>P</v>
      </c>
      <c r="J27" s="5" t="str">
        <f ca="1">IF(COUNTIF(INDIRECT("RawData!"&amp;J$3&amp;$A27):INDIRECT("RawData!"&amp;J$3&amp;$B27),"F")&gt;0,"F","P")</f>
        <v>P</v>
      </c>
      <c r="K27" s="5" t="str">
        <f ca="1">IF(COUNTIF(INDIRECT("RawData!"&amp;K$3&amp;$A27):INDIRECT("RawData!"&amp;K$3&amp;$B27),"F")&gt;0,"F","P")</f>
        <v>F</v>
      </c>
      <c r="L27" s="5" t="str">
        <f ca="1">IF(COUNTIF(INDIRECT("RawData!"&amp;L$3&amp;$A27):INDIRECT("RawData!"&amp;L$3&amp;$B27),"F")&gt;0,"F","P")</f>
        <v>F</v>
      </c>
      <c r="M27" s="5" t="str">
        <f ca="1">IF(COUNTIF(INDIRECT("RawData!"&amp;M$3&amp;$A27):INDIRECT("RawData!"&amp;M$3&amp;$B27),"F")&gt;0,"F","P")</f>
        <v>P</v>
      </c>
      <c r="N27" s="5" t="str">
        <f ca="1">IF(COUNTIF(INDIRECT("RawData!"&amp;N$3&amp;$A27):INDIRECT("RawData!"&amp;N$3&amp;$B27),"F")&gt;0,"F","P")</f>
        <v>P</v>
      </c>
      <c r="O27" s="5" t="str">
        <f ca="1">IF(COUNTIF(INDIRECT("RawData!"&amp;O$3&amp;$A27):INDIRECT("RawData!"&amp;O$3&amp;$B27),"F")&gt;0,"F","P")</f>
        <v>F</v>
      </c>
      <c r="P27" s="5" t="str">
        <f ca="1">IF(COUNTIF(INDIRECT("RawData!"&amp;P$3&amp;$A27):INDIRECT("RawData!"&amp;P$3&amp;$B27),"F")&gt;0,"F","P")</f>
        <v>P</v>
      </c>
      <c r="Q27" s="5" t="str">
        <f ca="1">IF(COUNTIF(INDIRECT("RawData!"&amp;Q$3&amp;$A27):INDIRECT("RawData!"&amp;Q$3&amp;$B27),"F")&gt;0,"F","P")</f>
        <v>P</v>
      </c>
      <c r="R27" s="5" t="str">
        <f ca="1">IF(COUNTIF(INDIRECT("RawData!"&amp;R$3&amp;$A27):INDIRECT("RawData!"&amp;R$3&amp;$B27),"F")&gt;0,"F","P")</f>
        <v>F</v>
      </c>
      <c r="S27" s="5" t="str">
        <f ca="1">IF(COUNTIF(INDIRECT("RawData!"&amp;S$3&amp;$A27):INDIRECT("RawData!"&amp;S$3&amp;$B27),"F")&gt;0,"F","P")</f>
        <v>F</v>
      </c>
      <c r="T27" s="5" t="str">
        <f ca="1">IF(COUNTIF(INDIRECT("RawData!"&amp;T$3&amp;$A27):INDIRECT("RawData!"&amp;T$3&amp;$B27),"F")&gt;0,"F","P")</f>
        <v>P</v>
      </c>
      <c r="U27" s="5" t="str">
        <f ca="1">IF(COUNTIF(INDIRECT("RawData!"&amp;U$3&amp;$A27):INDIRECT("RawData!"&amp;U$3&amp;$B27),"F")&gt;0,"F","P")</f>
        <v>P</v>
      </c>
      <c r="V27" s="5" t="str">
        <f ca="1">IF(COUNTIF(INDIRECT("RawData!"&amp;V$3&amp;$A27):INDIRECT("RawData!"&amp;V$3&amp;$B27),"F")&gt;0,"F","P")</f>
        <v>P</v>
      </c>
      <c r="W27" s="5" t="str">
        <f ca="1">IF(COUNTIF(INDIRECT("RawData!"&amp;W$3&amp;$A27):INDIRECT("RawData!"&amp;W$3&amp;$B27),"F")&gt;0,"F","P")</f>
        <v>P</v>
      </c>
      <c r="X27" s="5" t="str">
        <f ca="1">IF(COUNTIF(INDIRECT("RawData!"&amp;X$3&amp;$A27):INDIRECT("RawData!"&amp;X$3&amp;$B27),"F")&gt;0,"F","P")</f>
        <v>P</v>
      </c>
      <c r="Y27" s="5" t="str">
        <f ca="1">IF(COUNTIF(INDIRECT("RawData!"&amp;Y$3&amp;$A27):INDIRECT("RawData!"&amp;Y$3&amp;$B27),"F")&gt;0,"F","P")</f>
        <v>F</v>
      </c>
      <c r="Z27" s="5" t="str">
        <f ca="1">IF(COUNTIF(INDIRECT("RawData!"&amp;Z$3&amp;$A27):INDIRECT("RawData!"&amp;Z$3&amp;$B27),"F")&gt;0,"F","P")</f>
        <v>P</v>
      </c>
      <c r="AA27" s="5" t="str">
        <f ca="1">IF(COUNTIF(INDIRECT("RawData!"&amp;AA$3&amp;$A27):INDIRECT("RawData!"&amp;AA$3&amp;$B27),"F")&gt;0,"F","P")</f>
        <v>P</v>
      </c>
      <c r="AB27" s="5" t="str">
        <f ca="1">IF(COUNTIF(INDIRECT("RawData!"&amp;AB$3&amp;$A27):INDIRECT("RawData!"&amp;AB$3&amp;$B27),"F")&gt;0,"F","P")</f>
        <v>P</v>
      </c>
      <c r="AC27" s="5" t="str">
        <f ca="1">IF(COUNTIF(INDIRECT("RawData!"&amp;AC$3&amp;$A27):INDIRECT("RawData!"&amp;AC$3&amp;$B27),"F")&gt;0,"F","P")</f>
        <v>F</v>
      </c>
      <c r="AD27" s="5" t="str">
        <f ca="1">IF(COUNTIF(INDIRECT("RawData!"&amp;AD$3&amp;$A27):INDIRECT("RawData!"&amp;AD$3&amp;$B27),"F")&gt;0,"F","P")</f>
        <v>P</v>
      </c>
      <c r="AE27" s="5" t="str">
        <f ca="1">IF(COUNTIF(INDIRECT("RawData!"&amp;AE$3&amp;$A27):INDIRECT("RawData!"&amp;AE$3&amp;$B27),"F")&gt;0,"F","P")</f>
        <v>F</v>
      </c>
      <c r="AF27" s="5" t="str">
        <f ca="1">IF(COUNTIF(INDIRECT("RawData!"&amp;AF$3&amp;$A27):INDIRECT("RawData!"&amp;AF$3&amp;$B27),"F")&gt;0,"F","P")</f>
        <v>P</v>
      </c>
      <c r="AG27" s="5" t="str">
        <f ca="1">IF(COUNTIF(INDIRECT("RawData!"&amp;AG$3&amp;$A27):INDIRECT("RawData!"&amp;AG$3&amp;$B27),"F")&gt;0,"F","P")</f>
        <v>P</v>
      </c>
      <c r="AH27" s="5" t="str">
        <f ca="1">IF(COUNTIF(INDIRECT("RawData!"&amp;AH$3&amp;$A27):INDIRECT("RawData!"&amp;AH$3&amp;$B27),"F")&gt;0,"F","P")</f>
        <v>F</v>
      </c>
      <c r="AI27" s="5" t="str">
        <f ca="1">IF(COUNTIF(INDIRECT("RawData!"&amp;AI$3&amp;$A27):INDIRECT("RawData!"&amp;AI$3&amp;$B27),"F")&gt;0,"F","P")</f>
        <v>P</v>
      </c>
      <c r="AJ27" s="5" t="str">
        <f ca="1">IF(COUNTIF(INDIRECT("RawData!"&amp;AJ$3&amp;$A27):INDIRECT("RawData!"&amp;AJ$3&amp;$B27),"F")&gt;0,"F","P")</f>
        <v>F</v>
      </c>
      <c r="AK27" s="5" t="str">
        <f ca="1">IF(COUNTIF(INDIRECT("RawData!"&amp;AK$3&amp;$A27):INDIRECT("RawData!"&amp;AK$3&amp;$B27),"F")&gt;0,"F","P")</f>
        <v>F</v>
      </c>
      <c r="AL27" s="5" t="str">
        <f ca="1">IF(COUNTIF(INDIRECT("RawData!"&amp;AL$3&amp;$A27):INDIRECT("RawData!"&amp;AL$3&amp;$B27),"F")&gt;0,"F","P")</f>
        <v>F</v>
      </c>
      <c r="AM27" s="5" t="str">
        <f ca="1">IF(COUNTIF(INDIRECT("RawData!"&amp;AM$3&amp;$A27):INDIRECT("RawData!"&amp;AM$3&amp;$B27),"F")&gt;0,"F","P")</f>
        <v>P</v>
      </c>
      <c r="AN27" s="5" t="str">
        <f ca="1">IF(COUNTIF(INDIRECT("RawData!"&amp;AN$3&amp;$A27):INDIRECT("RawData!"&amp;AN$3&amp;$B27),"F")&gt;0,"F","P")</f>
        <v>P</v>
      </c>
      <c r="AO27" s="5" t="str">
        <f ca="1">IF(COUNTIF(INDIRECT("RawData!"&amp;AO$3&amp;$A27):INDIRECT("RawData!"&amp;AO$3&amp;$B27),"F")&gt;0,"F","P")</f>
        <v>F</v>
      </c>
      <c r="AP27" s="5" t="str">
        <f ca="1">IF(COUNTIF(INDIRECT("RawData!"&amp;AP$3&amp;$A27):INDIRECT("RawData!"&amp;AP$3&amp;$B27),"F")&gt;0,"F","P")</f>
        <v>P</v>
      </c>
      <c r="AQ27" s="5" t="str">
        <f ca="1">IF(COUNTIF(INDIRECT("RawData!"&amp;AQ$3&amp;$A27):INDIRECT("RawData!"&amp;AQ$3&amp;$B27),"F")&gt;0,"F","P")</f>
        <v>P</v>
      </c>
      <c r="AR27" s="5" t="str">
        <f ca="1">IF(COUNTIF(INDIRECT("RawData!"&amp;AR$3&amp;$A27):INDIRECT("RawData!"&amp;AR$3&amp;$B27),"F")&gt;0,"F","P")</f>
        <v>F</v>
      </c>
      <c r="AS27" s="5" t="str">
        <f ca="1">IF(COUNTIF(INDIRECT("RawData!"&amp;AS$3&amp;$A27):INDIRECT("RawData!"&amp;AS$3&amp;$B27),"F")&gt;0,"F","P")</f>
        <v>P</v>
      </c>
      <c r="AT27" s="5" t="str">
        <f ca="1">IF(COUNTIF(INDIRECT("RawData!"&amp;AT$3&amp;$A27):INDIRECT("RawData!"&amp;AT$3&amp;$B27),"F")&gt;0,"F","P")</f>
        <v>F</v>
      </c>
      <c r="AU27" s="5" t="str">
        <f ca="1">IF(COUNTIF(INDIRECT("RawData!"&amp;AU$3&amp;$A27):INDIRECT("RawData!"&amp;AU$3&amp;$B27),"F")&gt;0,"F","P")</f>
        <v>P</v>
      </c>
      <c r="AV27" s="5" t="str">
        <f ca="1">IF(COUNTIF(INDIRECT("RawData!"&amp;AV$3&amp;$A27):INDIRECT("RawData!"&amp;AV$3&amp;$B27),"F")&gt;0,"F","P")</f>
        <v>P</v>
      </c>
      <c r="AW27" s="5" t="str">
        <f ca="1">IF(COUNTIF(INDIRECT("RawData!"&amp;AW$3&amp;$A27):INDIRECT("RawData!"&amp;AW$3&amp;$B27),"F")&gt;0,"F","P")</f>
        <v>P</v>
      </c>
      <c r="AX27" s="5" t="str">
        <f ca="1">IF(COUNTIF(INDIRECT("RawData!"&amp;AX$3&amp;$A27):INDIRECT("RawData!"&amp;AX$3&amp;$B27),"F")&gt;0,"F","P")</f>
        <v>P</v>
      </c>
      <c r="AY27" s="5" t="str">
        <f ca="1">IF(COUNTIF(INDIRECT("RawData!"&amp;AY$3&amp;$A27):INDIRECT("RawData!"&amp;AY$3&amp;$B27),"F")&gt;0,"F","P")</f>
        <v>P</v>
      </c>
      <c r="AZ27" s="5" t="str">
        <f ca="1">IF(COUNTIF(INDIRECT("RawData!"&amp;AZ$3&amp;$A27):INDIRECT("RawData!"&amp;AZ$3&amp;$B27),"F")&gt;0,"F","P")</f>
        <v>P</v>
      </c>
      <c r="BA27" s="5" t="str">
        <f ca="1">IF(COUNTIF(INDIRECT("RawData!"&amp;BA$3&amp;$A27):INDIRECT("RawData!"&amp;BA$3&amp;$B27),"F")&gt;0,"F","P")</f>
        <v>F</v>
      </c>
      <c r="BB27" s="5" t="str">
        <f ca="1">IF(COUNTIF(INDIRECT("RawData!"&amp;BB$3&amp;$A27):INDIRECT("RawData!"&amp;BB$3&amp;$B27),"F")&gt;0,"F","P")</f>
        <v>F</v>
      </c>
      <c r="BC27" s="5" t="str">
        <f ca="1">IF(COUNTIF(INDIRECT("RawData!"&amp;BC$3&amp;$A27):INDIRECT("RawData!"&amp;BC$3&amp;$B27),"F")&gt;0,"F","P")</f>
        <v>P</v>
      </c>
      <c r="BD27" s="5" t="str">
        <f ca="1">IF(COUNTIF(INDIRECT("RawData!"&amp;BD$3&amp;$A27):INDIRECT("RawData!"&amp;BD$3&amp;$B27),"F")&gt;0,"F","P")</f>
        <v>P</v>
      </c>
      <c r="BE27" s="5" t="str">
        <f ca="1">IF(COUNTIF(INDIRECT("RawData!"&amp;BE$3&amp;$A27):INDIRECT("RawData!"&amp;BE$3&amp;$B27),"F")&gt;0,"F","P")</f>
        <v>P</v>
      </c>
      <c r="BF27" s="5" t="str">
        <f ca="1">IF(COUNTIF(INDIRECT("RawData!"&amp;BF$3&amp;$A27):INDIRECT("RawData!"&amp;BF$3&amp;$B27),"F")&gt;0,"F","P")</f>
        <v>P</v>
      </c>
      <c r="BG27" s="5" t="str">
        <f ca="1">IF(COUNTIF(INDIRECT("RawData!"&amp;BG$3&amp;$A27):INDIRECT("RawData!"&amp;BG$3&amp;$B27),"F")&gt;0,"F","P")</f>
        <v>F</v>
      </c>
      <c r="BH27" s="5" t="str">
        <f ca="1">IF(COUNTIF(INDIRECT("RawData!"&amp;BH$3&amp;$A27):INDIRECT("RawData!"&amp;BH$3&amp;$B27),"F")&gt;0,"F","P")</f>
        <v>F</v>
      </c>
      <c r="BJ27">
        <f t="shared" ca="1" si="4"/>
        <v>20</v>
      </c>
      <c r="BK27">
        <f t="shared" ca="1" si="5"/>
        <v>36</v>
      </c>
      <c r="BL27" s="25">
        <f t="shared" ca="1" si="6"/>
        <v>0.35714285714285715</v>
      </c>
      <c r="BM27" s="25">
        <f t="shared" ca="1" si="7"/>
        <v>0.6428571428571429</v>
      </c>
    </row>
    <row r="28" spans="1:65" ht="14" x14ac:dyDescent="0.15">
      <c r="A28">
        <v>178</v>
      </c>
      <c r="B28">
        <f t="shared" si="2"/>
        <v>185</v>
      </c>
      <c r="C28" t="str" cm="1">
        <f t="array" aca="1" ref="C28" ca="1">INDIRECT("RawData!A" &amp; A28)</f>
        <v>https://diariodarepublica.pt/dr/</v>
      </c>
      <c r="D28">
        <f t="shared" si="3"/>
        <v>8</v>
      </c>
      <c r="E28" s="5" t="str">
        <f ca="1">IF(COUNTIF(INDIRECT("RawData!"&amp;E$3&amp;$A28):INDIRECT("RawData!"&amp;E$3&amp;$B28),"F")&gt;0,"F","P")</f>
        <v>F</v>
      </c>
      <c r="F28" s="5" t="str">
        <f ca="1">IF(COUNTIF(INDIRECT("RawData!"&amp;F$3&amp;$A28):INDIRECT("RawData!"&amp;F$3&amp;$B28),"F")&gt;0,"F","P")</f>
        <v>P</v>
      </c>
      <c r="G28" s="5" t="str">
        <f ca="1">IF(COUNTIF(INDIRECT("RawData!"&amp;G$3&amp;$A28):INDIRECT("RawData!"&amp;G$3&amp;$B28),"F")&gt;0,"F","P")</f>
        <v>P</v>
      </c>
      <c r="H28" s="5" t="str">
        <f ca="1">IF(COUNTIF(INDIRECT("RawData!"&amp;H$3&amp;$A28):INDIRECT("RawData!"&amp;H$3&amp;$B28),"F")&gt;0,"F","P")</f>
        <v>P</v>
      </c>
      <c r="I28" s="5" t="str">
        <f ca="1">IF(COUNTIF(INDIRECT("RawData!"&amp;I$3&amp;$A28):INDIRECT("RawData!"&amp;I$3&amp;$B28),"F")&gt;0,"F","P")</f>
        <v>P</v>
      </c>
      <c r="J28" s="5" t="str">
        <f ca="1">IF(COUNTIF(INDIRECT("RawData!"&amp;J$3&amp;$A28):INDIRECT("RawData!"&amp;J$3&amp;$B28),"F")&gt;0,"F","P")</f>
        <v>P</v>
      </c>
      <c r="K28" s="5" t="str">
        <f ca="1">IF(COUNTIF(INDIRECT("RawData!"&amp;K$3&amp;$A28):INDIRECT("RawData!"&amp;K$3&amp;$B28),"F")&gt;0,"F","P")</f>
        <v>F</v>
      </c>
      <c r="L28" s="5" t="str">
        <f ca="1">IF(COUNTIF(INDIRECT("RawData!"&amp;L$3&amp;$A28):INDIRECT("RawData!"&amp;L$3&amp;$B28),"F")&gt;0,"F","P")</f>
        <v>P</v>
      </c>
      <c r="M28" s="5" t="str">
        <f ca="1">IF(COUNTIF(INDIRECT("RawData!"&amp;M$3&amp;$A28):INDIRECT("RawData!"&amp;M$3&amp;$B28),"F")&gt;0,"F","P")</f>
        <v>P</v>
      </c>
      <c r="N28" s="5" t="str">
        <f ca="1">IF(COUNTIF(INDIRECT("RawData!"&amp;N$3&amp;$A28):INDIRECT("RawData!"&amp;N$3&amp;$B28),"F")&gt;0,"F","P")</f>
        <v>P</v>
      </c>
      <c r="O28" s="5" t="str">
        <f ca="1">IF(COUNTIF(INDIRECT("RawData!"&amp;O$3&amp;$A28):INDIRECT("RawData!"&amp;O$3&amp;$B28),"F")&gt;0,"F","P")</f>
        <v>P</v>
      </c>
      <c r="P28" s="5" t="str">
        <f ca="1">IF(COUNTIF(INDIRECT("RawData!"&amp;P$3&amp;$A28):INDIRECT("RawData!"&amp;P$3&amp;$B28),"F")&gt;0,"F","P")</f>
        <v>F</v>
      </c>
      <c r="Q28" s="5" t="str">
        <f ca="1">IF(COUNTIF(INDIRECT("RawData!"&amp;Q$3&amp;$A28):INDIRECT("RawData!"&amp;Q$3&amp;$B28),"F")&gt;0,"F","P")</f>
        <v>P</v>
      </c>
      <c r="R28" s="5" t="str">
        <f ca="1">IF(COUNTIF(INDIRECT("RawData!"&amp;R$3&amp;$A28):INDIRECT("RawData!"&amp;R$3&amp;$B28),"F")&gt;0,"F","P")</f>
        <v>F</v>
      </c>
      <c r="S28" s="5" t="str">
        <f ca="1">IF(COUNTIF(INDIRECT("RawData!"&amp;S$3&amp;$A28):INDIRECT("RawData!"&amp;S$3&amp;$B28),"F")&gt;0,"F","P")</f>
        <v>F</v>
      </c>
      <c r="T28" s="5" t="str">
        <f ca="1">IF(COUNTIF(INDIRECT("RawData!"&amp;T$3&amp;$A28):INDIRECT("RawData!"&amp;T$3&amp;$B28),"F")&gt;0,"F","P")</f>
        <v>F</v>
      </c>
      <c r="U28" s="5" t="str">
        <f ca="1">IF(COUNTIF(INDIRECT("RawData!"&amp;U$3&amp;$A28):INDIRECT("RawData!"&amp;U$3&amp;$B28),"F")&gt;0,"F","P")</f>
        <v>F</v>
      </c>
      <c r="V28" s="5" t="str">
        <f ca="1">IF(COUNTIF(INDIRECT("RawData!"&amp;V$3&amp;$A28):INDIRECT("RawData!"&amp;V$3&amp;$B28),"F")&gt;0,"F","P")</f>
        <v>F</v>
      </c>
      <c r="W28" s="5" t="str">
        <f ca="1">IF(COUNTIF(INDIRECT("RawData!"&amp;W$3&amp;$A28):INDIRECT("RawData!"&amp;W$3&amp;$B28),"F")&gt;0,"F","P")</f>
        <v>F</v>
      </c>
      <c r="X28" s="5" t="str">
        <f ca="1">IF(COUNTIF(INDIRECT("RawData!"&amp;X$3&amp;$A28):INDIRECT("RawData!"&amp;X$3&amp;$B28),"F")&gt;0,"F","P")</f>
        <v>F</v>
      </c>
      <c r="Y28" s="5" t="str">
        <f ca="1">IF(COUNTIF(INDIRECT("RawData!"&amp;Y$3&amp;$A28):INDIRECT("RawData!"&amp;Y$3&amp;$B28),"F")&gt;0,"F","P")</f>
        <v>F</v>
      </c>
      <c r="Z28" s="5" t="str">
        <f ca="1">IF(COUNTIF(INDIRECT("RawData!"&amp;Z$3&amp;$A28):INDIRECT("RawData!"&amp;Z$3&amp;$B28),"F")&gt;0,"F","P")</f>
        <v>P</v>
      </c>
      <c r="AA28" s="5" t="str">
        <f ca="1">IF(COUNTIF(INDIRECT("RawData!"&amp;AA$3&amp;$A28):INDIRECT("RawData!"&amp;AA$3&amp;$B28),"F")&gt;0,"F","P")</f>
        <v>P</v>
      </c>
      <c r="AB28" s="5" t="str">
        <f ca="1">IF(COUNTIF(INDIRECT("RawData!"&amp;AB$3&amp;$A28):INDIRECT("RawData!"&amp;AB$3&amp;$B28),"F")&gt;0,"F","P")</f>
        <v>P</v>
      </c>
      <c r="AC28" s="5" t="str">
        <f ca="1">IF(COUNTIF(INDIRECT("RawData!"&amp;AC$3&amp;$A28):INDIRECT("RawData!"&amp;AC$3&amp;$B28),"F")&gt;0,"F","P")</f>
        <v>P</v>
      </c>
      <c r="AD28" s="5" t="str">
        <f ca="1">IF(COUNTIF(INDIRECT("RawData!"&amp;AD$3&amp;$A28):INDIRECT("RawData!"&amp;AD$3&amp;$B28),"F")&gt;0,"F","P")</f>
        <v>P</v>
      </c>
      <c r="AE28" s="5" t="str">
        <f ca="1">IF(COUNTIF(INDIRECT("RawData!"&amp;AE$3&amp;$A28):INDIRECT("RawData!"&amp;AE$3&amp;$B28),"F")&gt;0,"F","P")</f>
        <v>F</v>
      </c>
      <c r="AF28" s="5" t="str">
        <f ca="1">IF(COUNTIF(INDIRECT("RawData!"&amp;AF$3&amp;$A28):INDIRECT("RawData!"&amp;AF$3&amp;$B28),"F")&gt;0,"F","P")</f>
        <v>F</v>
      </c>
      <c r="AG28" s="5" t="str">
        <f ca="1">IF(COUNTIF(INDIRECT("RawData!"&amp;AG$3&amp;$A28):INDIRECT("RawData!"&amp;AG$3&amp;$B28),"F")&gt;0,"F","P")</f>
        <v>P</v>
      </c>
      <c r="AH28" s="5" t="str">
        <f ca="1">IF(COUNTIF(INDIRECT("RawData!"&amp;AH$3&amp;$A28):INDIRECT("RawData!"&amp;AH$3&amp;$B28),"F")&gt;0,"F","P")</f>
        <v>F</v>
      </c>
      <c r="AI28" s="5" t="str">
        <f ca="1">IF(COUNTIF(INDIRECT("RawData!"&amp;AI$3&amp;$A28):INDIRECT("RawData!"&amp;AI$3&amp;$B28),"F")&gt;0,"F","P")</f>
        <v>P</v>
      </c>
      <c r="AJ28" s="5" t="str">
        <f ca="1">IF(COUNTIF(INDIRECT("RawData!"&amp;AJ$3&amp;$A28):INDIRECT("RawData!"&amp;AJ$3&amp;$B28),"F")&gt;0,"F","P")</f>
        <v>F</v>
      </c>
      <c r="AK28" s="5" t="str">
        <f ca="1">IF(COUNTIF(INDIRECT("RawData!"&amp;AK$3&amp;$A28):INDIRECT("RawData!"&amp;AK$3&amp;$B28),"F")&gt;0,"F","P")</f>
        <v>F</v>
      </c>
      <c r="AL28" s="5" t="str">
        <f ca="1">IF(COUNTIF(INDIRECT("RawData!"&amp;AL$3&amp;$A28):INDIRECT("RawData!"&amp;AL$3&amp;$B28),"F")&gt;0,"F","P")</f>
        <v>F</v>
      </c>
      <c r="AM28" s="5" t="str">
        <f ca="1">IF(COUNTIF(INDIRECT("RawData!"&amp;AM$3&amp;$A28):INDIRECT("RawData!"&amp;AM$3&amp;$B28),"F")&gt;0,"F","P")</f>
        <v>P</v>
      </c>
      <c r="AN28" s="5" t="str">
        <f ca="1">IF(COUNTIF(INDIRECT("RawData!"&amp;AN$3&amp;$A28):INDIRECT("RawData!"&amp;AN$3&amp;$B28),"F")&gt;0,"F","P")</f>
        <v>P</v>
      </c>
      <c r="AO28" s="5" t="str">
        <f ca="1">IF(COUNTIF(INDIRECT("RawData!"&amp;AO$3&amp;$A28):INDIRECT("RawData!"&amp;AO$3&amp;$B28),"F")&gt;0,"F","P")</f>
        <v>F</v>
      </c>
      <c r="AP28" s="5" t="str">
        <f ca="1">IF(COUNTIF(INDIRECT("RawData!"&amp;AP$3&amp;$A28):INDIRECT("RawData!"&amp;AP$3&amp;$B28),"F")&gt;0,"F","P")</f>
        <v>P</v>
      </c>
      <c r="AQ28" s="5" t="str">
        <f ca="1">IF(COUNTIF(INDIRECT("RawData!"&amp;AQ$3&amp;$A28):INDIRECT("RawData!"&amp;AQ$3&amp;$B28),"F")&gt;0,"F","P")</f>
        <v>P</v>
      </c>
      <c r="AR28" s="5" t="str">
        <f ca="1">IF(COUNTIF(INDIRECT("RawData!"&amp;AR$3&amp;$A28):INDIRECT("RawData!"&amp;AR$3&amp;$B28),"F")&gt;0,"F","P")</f>
        <v>F</v>
      </c>
      <c r="AS28" s="5" t="str">
        <f ca="1">IF(COUNTIF(INDIRECT("RawData!"&amp;AS$3&amp;$A28):INDIRECT("RawData!"&amp;AS$3&amp;$B28),"F")&gt;0,"F","P")</f>
        <v>F</v>
      </c>
      <c r="AT28" s="5" t="str">
        <f ca="1">IF(COUNTIF(INDIRECT("RawData!"&amp;AT$3&amp;$A28):INDIRECT("RawData!"&amp;AT$3&amp;$B28),"F")&gt;0,"F","P")</f>
        <v>P</v>
      </c>
      <c r="AU28" s="5" t="str">
        <f ca="1">IF(COUNTIF(INDIRECT("RawData!"&amp;AU$3&amp;$A28):INDIRECT("RawData!"&amp;AU$3&amp;$B28),"F")&gt;0,"F","P")</f>
        <v>P</v>
      </c>
      <c r="AV28" s="5" t="str">
        <f ca="1">IF(COUNTIF(INDIRECT("RawData!"&amp;AV$3&amp;$A28):INDIRECT("RawData!"&amp;AV$3&amp;$B28),"F")&gt;0,"F","P")</f>
        <v>P</v>
      </c>
      <c r="AW28" s="5" t="str">
        <f ca="1">IF(COUNTIF(INDIRECT("RawData!"&amp;AW$3&amp;$A28):INDIRECT("RawData!"&amp;AW$3&amp;$B28),"F")&gt;0,"F","P")</f>
        <v>P</v>
      </c>
      <c r="AX28" s="5" t="str">
        <f ca="1">IF(COUNTIF(INDIRECT("RawData!"&amp;AX$3&amp;$A28):INDIRECT("RawData!"&amp;AX$3&amp;$B28),"F")&gt;0,"F","P")</f>
        <v>P</v>
      </c>
      <c r="AY28" s="5" t="str">
        <f ca="1">IF(COUNTIF(INDIRECT("RawData!"&amp;AY$3&amp;$A28):INDIRECT("RawData!"&amp;AY$3&amp;$B28),"F")&gt;0,"F","P")</f>
        <v>P</v>
      </c>
      <c r="AZ28" s="5" t="str">
        <f ca="1">IF(COUNTIF(INDIRECT("RawData!"&amp;AZ$3&amp;$A28):INDIRECT("RawData!"&amp;AZ$3&amp;$B28),"F")&gt;0,"F","P")</f>
        <v>P</v>
      </c>
      <c r="BA28" s="5" t="str">
        <f ca="1">IF(COUNTIF(INDIRECT("RawData!"&amp;BA$3&amp;$A28):INDIRECT("RawData!"&amp;BA$3&amp;$B28),"F")&gt;0,"F","P")</f>
        <v>F</v>
      </c>
      <c r="BB28" s="5" t="str">
        <f ca="1">IF(COUNTIF(INDIRECT("RawData!"&amp;BB$3&amp;$A28):INDIRECT("RawData!"&amp;BB$3&amp;$B28),"F")&gt;0,"F","P")</f>
        <v>P</v>
      </c>
      <c r="BC28" s="5" t="str">
        <f ca="1">IF(COUNTIF(INDIRECT("RawData!"&amp;BC$3&amp;$A28):INDIRECT("RawData!"&amp;BC$3&amp;$B28),"F")&gt;0,"F","P")</f>
        <v>P</v>
      </c>
      <c r="BD28" s="5" t="str">
        <f ca="1">IF(COUNTIF(INDIRECT("RawData!"&amp;BD$3&amp;$A28):INDIRECT("RawData!"&amp;BD$3&amp;$B28),"F")&gt;0,"F","P")</f>
        <v>P</v>
      </c>
      <c r="BE28" s="5" t="str">
        <f ca="1">IF(COUNTIF(INDIRECT("RawData!"&amp;BE$3&amp;$A28):INDIRECT("RawData!"&amp;BE$3&amp;$B28),"F")&gt;0,"F","P")</f>
        <v>P</v>
      </c>
      <c r="BF28" s="5" t="str">
        <f ca="1">IF(COUNTIF(INDIRECT("RawData!"&amp;BF$3&amp;$A28):INDIRECT("RawData!"&amp;BF$3&amp;$B28),"F")&gt;0,"F","P")</f>
        <v>P</v>
      </c>
      <c r="BG28" s="5" t="str">
        <f ca="1">IF(COUNTIF(INDIRECT("RawData!"&amp;BG$3&amp;$A28):INDIRECT("RawData!"&amp;BG$3&amp;$B28),"F")&gt;0,"F","P")</f>
        <v>F</v>
      </c>
      <c r="BH28" s="5" t="str">
        <f ca="1">IF(COUNTIF(INDIRECT("RawData!"&amp;BH$3&amp;$A28):INDIRECT("RawData!"&amp;BH$3&amp;$B28),"F")&gt;0,"F","P")</f>
        <v>P</v>
      </c>
      <c r="BJ28">
        <f t="shared" ca="1" si="4"/>
        <v>22</v>
      </c>
      <c r="BK28">
        <f t="shared" ca="1" si="5"/>
        <v>34</v>
      </c>
      <c r="BL28" s="25">
        <f t="shared" ca="1" si="6"/>
        <v>0.39285714285714285</v>
      </c>
      <c r="BM28" s="25">
        <f t="shared" ca="1" si="7"/>
        <v>0.6071428571428571</v>
      </c>
    </row>
    <row r="29" spans="1:65" ht="14" x14ac:dyDescent="0.15">
      <c r="A29">
        <v>187</v>
      </c>
      <c r="B29">
        <f t="shared" si="2"/>
        <v>193</v>
      </c>
      <c r="C29" t="str" cm="1">
        <f t="array" aca="1" ref="C29" ca="1">INDIRECT("RawData!A" &amp; A29)</f>
        <v>https://www.sns24.gov.pt</v>
      </c>
      <c r="D29">
        <f t="shared" si="3"/>
        <v>7</v>
      </c>
      <c r="E29" s="5" t="str">
        <f ca="1">IF(COUNTIF(INDIRECT("RawData!"&amp;E$3&amp;$A29):INDIRECT("RawData!"&amp;E$3&amp;$B29),"F")&gt;0,"F","P")</f>
        <v>F</v>
      </c>
      <c r="F29" s="5" t="str">
        <f ca="1">IF(COUNTIF(INDIRECT("RawData!"&amp;F$3&amp;$A29):INDIRECT("RawData!"&amp;F$3&amp;$B29),"F")&gt;0,"F","P")</f>
        <v>P</v>
      </c>
      <c r="G29" s="5" t="str">
        <f ca="1">IF(COUNTIF(INDIRECT("RawData!"&amp;G$3&amp;$A29):INDIRECT("RawData!"&amp;G$3&amp;$B29),"F")&gt;0,"F","P")</f>
        <v>P</v>
      </c>
      <c r="H29" s="5" t="str">
        <f ca="1">IF(COUNTIF(INDIRECT("RawData!"&amp;H$3&amp;$A29):INDIRECT("RawData!"&amp;H$3&amp;$B29),"F")&gt;0,"F","P")</f>
        <v>P</v>
      </c>
      <c r="I29" s="5" t="str">
        <f ca="1">IF(COUNTIF(INDIRECT("RawData!"&amp;I$3&amp;$A29):INDIRECT("RawData!"&amp;I$3&amp;$B29),"F")&gt;0,"F","P")</f>
        <v>P</v>
      </c>
      <c r="J29" s="5" t="str">
        <f ca="1">IF(COUNTIF(INDIRECT("RawData!"&amp;J$3&amp;$A29):INDIRECT("RawData!"&amp;J$3&amp;$B29),"F")&gt;0,"F","P")</f>
        <v>P</v>
      </c>
      <c r="K29" s="5" t="str">
        <f ca="1">IF(COUNTIF(INDIRECT("RawData!"&amp;K$3&amp;$A29):INDIRECT("RawData!"&amp;K$3&amp;$B29),"F")&gt;0,"F","P")</f>
        <v>F</v>
      </c>
      <c r="L29" s="5" t="str">
        <f ca="1">IF(COUNTIF(INDIRECT("RawData!"&amp;L$3&amp;$A29):INDIRECT("RawData!"&amp;L$3&amp;$B29),"F")&gt;0,"F","P")</f>
        <v>P</v>
      </c>
      <c r="M29" s="5" t="str">
        <f ca="1">IF(COUNTIF(INDIRECT("RawData!"&amp;M$3&amp;$A29):INDIRECT("RawData!"&amp;M$3&amp;$B29),"F")&gt;0,"F","P")</f>
        <v>P</v>
      </c>
      <c r="N29" s="5" t="str">
        <f ca="1">IF(COUNTIF(INDIRECT("RawData!"&amp;N$3&amp;$A29):INDIRECT("RawData!"&amp;N$3&amp;$B29),"F")&gt;0,"F","P")</f>
        <v>P</v>
      </c>
      <c r="O29" s="5" t="str">
        <f ca="1">IF(COUNTIF(INDIRECT("RawData!"&amp;O$3&amp;$A29):INDIRECT("RawData!"&amp;O$3&amp;$B29),"F")&gt;0,"F","P")</f>
        <v>P</v>
      </c>
      <c r="P29" s="5" t="str">
        <f ca="1">IF(COUNTIF(INDIRECT("RawData!"&amp;P$3&amp;$A29):INDIRECT("RawData!"&amp;P$3&amp;$B29),"F")&gt;0,"F","P")</f>
        <v>F</v>
      </c>
      <c r="Q29" s="5" t="str">
        <f ca="1">IF(COUNTIF(INDIRECT("RawData!"&amp;Q$3&amp;$A29):INDIRECT("RawData!"&amp;Q$3&amp;$B29),"F")&gt;0,"F","P")</f>
        <v>P</v>
      </c>
      <c r="R29" s="5" t="str">
        <f ca="1">IF(COUNTIF(INDIRECT("RawData!"&amp;R$3&amp;$A29):INDIRECT("RawData!"&amp;R$3&amp;$B29),"F")&gt;0,"F","P")</f>
        <v>F</v>
      </c>
      <c r="S29" s="5" t="str">
        <f ca="1">IF(COUNTIF(INDIRECT("RawData!"&amp;S$3&amp;$A29):INDIRECT("RawData!"&amp;S$3&amp;$B29),"F")&gt;0,"F","P")</f>
        <v>P</v>
      </c>
      <c r="T29" s="5" t="str">
        <f ca="1">IF(COUNTIF(INDIRECT("RawData!"&amp;T$3&amp;$A29):INDIRECT("RawData!"&amp;T$3&amp;$B29),"F")&gt;0,"F","P")</f>
        <v>P</v>
      </c>
      <c r="U29" s="5" t="str">
        <f ca="1">IF(COUNTIF(INDIRECT("RawData!"&amp;U$3&amp;$A29):INDIRECT("RawData!"&amp;U$3&amp;$B29),"F")&gt;0,"F","P")</f>
        <v>F</v>
      </c>
      <c r="V29" s="5" t="str">
        <f ca="1">IF(COUNTIF(INDIRECT("RawData!"&amp;V$3&amp;$A29):INDIRECT("RawData!"&amp;V$3&amp;$B29),"F")&gt;0,"F","P")</f>
        <v>F</v>
      </c>
      <c r="W29" s="5" t="str">
        <f ca="1">IF(COUNTIF(INDIRECT("RawData!"&amp;W$3&amp;$A29):INDIRECT("RawData!"&amp;W$3&amp;$B29),"F")&gt;0,"F","P")</f>
        <v>F</v>
      </c>
      <c r="X29" s="5" t="str">
        <f ca="1">IF(COUNTIF(INDIRECT("RawData!"&amp;X$3&amp;$A29):INDIRECT("RawData!"&amp;X$3&amp;$B29),"F")&gt;0,"F","P")</f>
        <v>F</v>
      </c>
      <c r="Y29" s="5" t="str">
        <f ca="1">IF(COUNTIF(INDIRECT("RawData!"&amp;Y$3&amp;$A29):INDIRECT("RawData!"&amp;Y$3&amp;$B29),"F")&gt;0,"F","P")</f>
        <v>F</v>
      </c>
      <c r="Z29" s="5" t="str">
        <f ca="1">IF(COUNTIF(INDIRECT("RawData!"&amp;Z$3&amp;$A29):INDIRECT("RawData!"&amp;Z$3&amp;$B29),"F")&gt;0,"F","P")</f>
        <v>P</v>
      </c>
      <c r="AA29" s="5" t="str">
        <f ca="1">IF(COUNTIF(INDIRECT("RawData!"&amp;AA$3&amp;$A29):INDIRECT("RawData!"&amp;AA$3&amp;$B29),"F")&gt;0,"F","P")</f>
        <v>P</v>
      </c>
      <c r="AB29" s="5" t="str">
        <f ca="1">IF(COUNTIF(INDIRECT("RawData!"&amp;AB$3&amp;$A29):INDIRECT("RawData!"&amp;AB$3&amp;$B29),"F")&gt;0,"F","P")</f>
        <v>P</v>
      </c>
      <c r="AC29" s="5" t="str">
        <f ca="1">IF(COUNTIF(INDIRECT("RawData!"&amp;AC$3&amp;$A29):INDIRECT("RawData!"&amp;AC$3&amp;$B29),"F")&gt;0,"F","P")</f>
        <v>P</v>
      </c>
      <c r="AD29" s="5" t="str">
        <f ca="1">IF(COUNTIF(INDIRECT("RawData!"&amp;AD$3&amp;$A29):INDIRECT("RawData!"&amp;AD$3&amp;$B29),"F")&gt;0,"F","P")</f>
        <v>P</v>
      </c>
      <c r="AE29" s="5" t="str">
        <f ca="1">IF(COUNTIF(INDIRECT("RawData!"&amp;AE$3&amp;$A29):INDIRECT("RawData!"&amp;AE$3&amp;$B29),"F")&gt;0,"F","P")</f>
        <v>P</v>
      </c>
      <c r="AF29" s="5" t="str">
        <f ca="1">IF(COUNTIF(INDIRECT("RawData!"&amp;AF$3&amp;$A29):INDIRECT("RawData!"&amp;AF$3&amp;$B29),"F")&gt;0,"F","P")</f>
        <v>P</v>
      </c>
      <c r="AG29" s="5" t="str">
        <f ca="1">IF(COUNTIF(INDIRECT("RawData!"&amp;AG$3&amp;$A29):INDIRECT("RawData!"&amp;AG$3&amp;$B29),"F")&gt;0,"F","P")</f>
        <v>P</v>
      </c>
      <c r="AH29" s="5" t="str">
        <f ca="1">IF(COUNTIF(INDIRECT("RawData!"&amp;AH$3&amp;$A29):INDIRECT("RawData!"&amp;AH$3&amp;$B29),"F")&gt;0,"F","P")</f>
        <v>F</v>
      </c>
      <c r="AI29" s="5" t="str">
        <f ca="1">IF(COUNTIF(INDIRECT("RawData!"&amp;AI$3&amp;$A29):INDIRECT("RawData!"&amp;AI$3&amp;$B29),"F")&gt;0,"F","P")</f>
        <v>P</v>
      </c>
      <c r="AJ29" s="5" t="str">
        <f ca="1">IF(COUNTIF(INDIRECT("RawData!"&amp;AJ$3&amp;$A29):INDIRECT("RawData!"&amp;AJ$3&amp;$B29),"F")&gt;0,"F","P")</f>
        <v>F</v>
      </c>
      <c r="AK29" s="5" t="str">
        <f ca="1">IF(COUNTIF(INDIRECT("RawData!"&amp;AK$3&amp;$A29):INDIRECT("RawData!"&amp;AK$3&amp;$B29),"F")&gt;0,"F","P")</f>
        <v>F</v>
      </c>
      <c r="AL29" s="5" t="str">
        <f ca="1">IF(COUNTIF(INDIRECT("RawData!"&amp;AL$3&amp;$A29):INDIRECT("RawData!"&amp;AL$3&amp;$B29),"F")&gt;0,"F","P")</f>
        <v>P</v>
      </c>
      <c r="AM29" s="5" t="str">
        <f ca="1">IF(COUNTIF(INDIRECT("RawData!"&amp;AM$3&amp;$A29):INDIRECT("RawData!"&amp;AM$3&amp;$B29),"F")&gt;0,"F","P")</f>
        <v>P</v>
      </c>
      <c r="AN29" s="5" t="str">
        <f ca="1">IF(COUNTIF(INDIRECT("RawData!"&amp;AN$3&amp;$A29):INDIRECT("RawData!"&amp;AN$3&amp;$B29),"F")&gt;0,"F","P")</f>
        <v>P</v>
      </c>
      <c r="AO29" s="5" t="str">
        <f ca="1">IF(COUNTIF(INDIRECT("RawData!"&amp;AO$3&amp;$A29):INDIRECT("RawData!"&amp;AO$3&amp;$B29),"F")&gt;0,"F","P")</f>
        <v>F</v>
      </c>
      <c r="AP29" s="5" t="str">
        <f ca="1">IF(COUNTIF(INDIRECT("RawData!"&amp;AP$3&amp;$A29):INDIRECT("RawData!"&amp;AP$3&amp;$B29),"F")&gt;0,"F","P")</f>
        <v>P</v>
      </c>
      <c r="AQ29" s="5" t="str">
        <f ca="1">IF(COUNTIF(INDIRECT("RawData!"&amp;AQ$3&amp;$A29):INDIRECT("RawData!"&amp;AQ$3&amp;$B29),"F")&gt;0,"F","P")</f>
        <v>P</v>
      </c>
      <c r="AR29" s="5" t="str">
        <f ca="1">IF(COUNTIF(INDIRECT("RawData!"&amp;AR$3&amp;$A29):INDIRECT("RawData!"&amp;AR$3&amp;$B29),"F")&gt;0,"F","P")</f>
        <v>F</v>
      </c>
      <c r="AS29" s="5" t="str">
        <f ca="1">IF(COUNTIF(INDIRECT("RawData!"&amp;AS$3&amp;$A29):INDIRECT("RawData!"&amp;AS$3&amp;$B29),"F")&gt;0,"F","P")</f>
        <v>P</v>
      </c>
      <c r="AT29" s="5" t="str">
        <f ca="1">IF(COUNTIF(INDIRECT("RawData!"&amp;AT$3&amp;$A29):INDIRECT("RawData!"&amp;AT$3&amp;$B29),"F")&gt;0,"F","P")</f>
        <v>F</v>
      </c>
      <c r="AU29" s="5" t="str">
        <f ca="1">IF(COUNTIF(INDIRECT("RawData!"&amp;AU$3&amp;$A29):INDIRECT("RawData!"&amp;AU$3&amp;$B29),"F")&gt;0,"F","P")</f>
        <v>P</v>
      </c>
      <c r="AV29" s="5" t="str">
        <f ca="1">IF(COUNTIF(INDIRECT("RawData!"&amp;AV$3&amp;$A29):INDIRECT("RawData!"&amp;AV$3&amp;$B29),"F")&gt;0,"F","P")</f>
        <v>P</v>
      </c>
      <c r="AW29" s="5" t="str">
        <f ca="1">IF(COUNTIF(INDIRECT("RawData!"&amp;AW$3&amp;$A29):INDIRECT("RawData!"&amp;AW$3&amp;$B29),"F")&gt;0,"F","P")</f>
        <v>P</v>
      </c>
      <c r="AX29" s="5" t="str">
        <f ca="1">IF(COUNTIF(INDIRECT("RawData!"&amp;AX$3&amp;$A29):INDIRECT("RawData!"&amp;AX$3&amp;$B29),"F")&gt;0,"F","P")</f>
        <v>P</v>
      </c>
      <c r="AY29" s="5" t="str">
        <f ca="1">IF(COUNTIF(INDIRECT("RawData!"&amp;AY$3&amp;$A29):INDIRECT("RawData!"&amp;AY$3&amp;$B29),"F")&gt;0,"F","P")</f>
        <v>P</v>
      </c>
      <c r="AZ29" s="5" t="str">
        <f ca="1">IF(COUNTIF(INDIRECT("RawData!"&amp;AZ$3&amp;$A29):INDIRECT("RawData!"&amp;AZ$3&amp;$B29),"F")&gt;0,"F","P")</f>
        <v>P</v>
      </c>
      <c r="BA29" s="5" t="str">
        <f ca="1">IF(COUNTIF(INDIRECT("RawData!"&amp;BA$3&amp;$A29):INDIRECT("RawData!"&amp;BA$3&amp;$B29),"F")&gt;0,"F","P")</f>
        <v>F</v>
      </c>
      <c r="BB29" s="5" t="str">
        <f ca="1">IF(COUNTIF(INDIRECT("RawData!"&amp;BB$3&amp;$A29):INDIRECT("RawData!"&amp;BB$3&amp;$B29),"F")&gt;0,"F","P")</f>
        <v>P</v>
      </c>
      <c r="BC29" s="5" t="str">
        <f ca="1">IF(COUNTIF(INDIRECT("RawData!"&amp;BC$3&amp;$A29):INDIRECT("RawData!"&amp;BC$3&amp;$B29),"F")&gt;0,"F","P")</f>
        <v>P</v>
      </c>
      <c r="BD29" s="5" t="str">
        <f ca="1">IF(COUNTIF(INDIRECT("RawData!"&amp;BD$3&amp;$A29):INDIRECT("RawData!"&amp;BD$3&amp;$B29),"F")&gt;0,"F","P")</f>
        <v>P</v>
      </c>
      <c r="BE29" s="5" t="str">
        <f ca="1">IF(COUNTIF(INDIRECT("RawData!"&amp;BE$3&amp;$A29):INDIRECT("RawData!"&amp;BE$3&amp;$B29),"F")&gt;0,"F","P")</f>
        <v>P</v>
      </c>
      <c r="BF29" s="5" t="str">
        <f ca="1">IF(COUNTIF(INDIRECT("RawData!"&amp;BF$3&amp;$A29):INDIRECT("RawData!"&amp;BF$3&amp;$B29),"F")&gt;0,"F","P")</f>
        <v>P</v>
      </c>
      <c r="BG29" s="5" t="str">
        <f ca="1">IF(COUNTIF(INDIRECT("RawData!"&amp;BG$3&amp;$A29):INDIRECT("RawData!"&amp;BG$3&amp;$B29),"F")&gt;0,"F","P")</f>
        <v>F</v>
      </c>
      <c r="BH29" s="5" t="str">
        <f ca="1">IF(COUNTIF(INDIRECT("RawData!"&amp;BH$3&amp;$A29):INDIRECT("RawData!"&amp;BH$3&amp;$B29),"F")&gt;0,"F","P")</f>
        <v>P</v>
      </c>
      <c r="BJ29">
        <f t="shared" ca="1" si="4"/>
        <v>17</v>
      </c>
      <c r="BK29">
        <f t="shared" ca="1" si="5"/>
        <v>39</v>
      </c>
      <c r="BL29" s="25">
        <f t="shared" ca="1" si="6"/>
        <v>0.30357142857142855</v>
      </c>
      <c r="BM29" s="25">
        <f t="shared" ca="1" si="7"/>
        <v>0.6964285714285714</v>
      </c>
    </row>
    <row r="30" spans="1:65" ht="14" x14ac:dyDescent="0.15">
      <c r="A30">
        <v>195</v>
      </c>
      <c r="B30">
        <f t="shared" si="2"/>
        <v>208</v>
      </c>
      <c r="C30" t="str" cm="1">
        <f t="array" aca="1" ref="C30" ca="1">INDIRECT("RawData!A" &amp; A30)</f>
        <v>https://www.letras.ulisboa.pt/pt/</v>
      </c>
      <c r="D30">
        <f t="shared" si="3"/>
        <v>14</v>
      </c>
      <c r="E30" s="5" t="str">
        <f ca="1">IF(COUNTIF(INDIRECT("RawData!"&amp;E$3&amp;$A30):INDIRECT("RawData!"&amp;E$3&amp;$B30),"F")&gt;0,"F","P")</f>
        <v>F</v>
      </c>
      <c r="F30" s="5" t="str">
        <f ca="1">IF(COUNTIF(INDIRECT("RawData!"&amp;F$3&amp;$A30):INDIRECT("RawData!"&amp;F$3&amp;$B30),"F")&gt;0,"F","P")</f>
        <v>P</v>
      </c>
      <c r="G30" s="5" t="str">
        <f ca="1">IF(COUNTIF(INDIRECT("RawData!"&amp;G$3&amp;$A30):INDIRECT("RawData!"&amp;G$3&amp;$B30),"F")&gt;0,"F","P")</f>
        <v>P</v>
      </c>
      <c r="H30" s="5" t="str">
        <f ca="1">IF(COUNTIF(INDIRECT("RawData!"&amp;H$3&amp;$A30):INDIRECT("RawData!"&amp;H$3&amp;$B30),"F")&gt;0,"F","P")</f>
        <v>P</v>
      </c>
      <c r="I30" s="5" t="str">
        <f ca="1">IF(COUNTIF(INDIRECT("RawData!"&amp;I$3&amp;$A30):INDIRECT("RawData!"&amp;I$3&amp;$B30),"F")&gt;0,"F","P")</f>
        <v>P</v>
      </c>
      <c r="J30" s="5" t="str">
        <f ca="1">IF(COUNTIF(INDIRECT("RawData!"&amp;J$3&amp;$A30):INDIRECT("RawData!"&amp;J$3&amp;$B30),"F")&gt;0,"F","P")</f>
        <v>P</v>
      </c>
      <c r="K30" s="5" t="str">
        <f ca="1">IF(COUNTIF(INDIRECT("RawData!"&amp;K$3&amp;$A30):INDIRECT("RawData!"&amp;K$3&amp;$B30),"F")&gt;0,"F","P")</f>
        <v>F</v>
      </c>
      <c r="L30" s="5" t="str">
        <f ca="1">IF(COUNTIF(INDIRECT("RawData!"&amp;L$3&amp;$A30):INDIRECT("RawData!"&amp;L$3&amp;$B30),"F")&gt;0,"F","P")</f>
        <v>F</v>
      </c>
      <c r="M30" s="5" t="str">
        <f ca="1">IF(COUNTIF(INDIRECT("RawData!"&amp;M$3&amp;$A30):INDIRECT("RawData!"&amp;M$3&amp;$B30),"F")&gt;0,"F","P")</f>
        <v>P</v>
      </c>
      <c r="N30" s="5" t="str">
        <f ca="1">IF(COUNTIF(INDIRECT("RawData!"&amp;N$3&amp;$A30):INDIRECT("RawData!"&amp;N$3&amp;$B30),"F")&gt;0,"F","P")</f>
        <v>P</v>
      </c>
      <c r="O30" s="5" t="str">
        <f ca="1">IF(COUNTIF(INDIRECT("RawData!"&amp;O$3&amp;$A30):INDIRECT("RawData!"&amp;O$3&amp;$B30),"F")&gt;0,"F","P")</f>
        <v>F</v>
      </c>
      <c r="P30" s="5" t="str">
        <f ca="1">IF(COUNTIF(INDIRECT("RawData!"&amp;P$3&amp;$A30):INDIRECT("RawData!"&amp;P$3&amp;$B30),"F")&gt;0,"F","P")</f>
        <v>F</v>
      </c>
      <c r="Q30" s="5" t="str">
        <f ca="1">IF(COUNTIF(INDIRECT("RawData!"&amp;Q$3&amp;$A30):INDIRECT("RawData!"&amp;Q$3&amp;$B30),"F")&gt;0,"F","P")</f>
        <v>P</v>
      </c>
      <c r="R30" s="5" t="str">
        <f ca="1">IF(COUNTIF(INDIRECT("RawData!"&amp;R$3&amp;$A30):INDIRECT("RawData!"&amp;R$3&amp;$B30),"F")&gt;0,"F","P")</f>
        <v>F</v>
      </c>
      <c r="S30" s="5" t="str">
        <f ca="1">IF(COUNTIF(INDIRECT("RawData!"&amp;S$3&amp;$A30):INDIRECT("RawData!"&amp;S$3&amp;$B30),"F")&gt;0,"F","P")</f>
        <v>F</v>
      </c>
      <c r="T30" s="5" t="str">
        <f ca="1">IF(COUNTIF(INDIRECT("RawData!"&amp;T$3&amp;$A30):INDIRECT("RawData!"&amp;T$3&amp;$B30),"F")&gt;0,"F","P")</f>
        <v>F</v>
      </c>
      <c r="U30" s="5" t="str">
        <f ca="1">IF(COUNTIF(INDIRECT("RawData!"&amp;U$3&amp;$A30):INDIRECT("RawData!"&amp;U$3&amp;$B30),"F")&gt;0,"F","P")</f>
        <v>F</v>
      </c>
      <c r="V30" s="5" t="str">
        <f ca="1">IF(COUNTIF(INDIRECT("RawData!"&amp;V$3&amp;$A30):INDIRECT("RawData!"&amp;V$3&amp;$B30),"F")&gt;0,"F","P")</f>
        <v>F</v>
      </c>
      <c r="W30" s="5" t="str">
        <f ca="1">IF(COUNTIF(INDIRECT("RawData!"&amp;W$3&amp;$A30):INDIRECT("RawData!"&amp;W$3&amp;$B30),"F")&gt;0,"F","P")</f>
        <v>F</v>
      </c>
      <c r="X30" s="5" t="str">
        <f ca="1">IF(COUNTIF(INDIRECT("RawData!"&amp;X$3&amp;$A30):INDIRECT("RawData!"&amp;X$3&amp;$B30),"F")&gt;0,"F","P")</f>
        <v>F</v>
      </c>
      <c r="Y30" s="5" t="str">
        <f ca="1">IF(COUNTIF(INDIRECT("RawData!"&amp;Y$3&amp;$A30):INDIRECT("RawData!"&amp;Y$3&amp;$B30),"F")&gt;0,"F","P")</f>
        <v>F</v>
      </c>
      <c r="Z30" s="5" t="str">
        <f ca="1">IF(COUNTIF(INDIRECT("RawData!"&amp;Z$3&amp;$A30):INDIRECT("RawData!"&amp;Z$3&amp;$B30),"F")&gt;0,"F","P")</f>
        <v>P</v>
      </c>
      <c r="AA30" s="5" t="str">
        <f ca="1">IF(COUNTIF(INDIRECT("RawData!"&amp;AA$3&amp;$A30):INDIRECT("RawData!"&amp;AA$3&amp;$B30),"F")&gt;0,"F","P")</f>
        <v>P</v>
      </c>
      <c r="AB30" s="5" t="str">
        <f ca="1">IF(COUNTIF(INDIRECT("RawData!"&amp;AB$3&amp;$A30):INDIRECT("RawData!"&amp;AB$3&amp;$B30),"F")&gt;0,"F","P")</f>
        <v>P</v>
      </c>
      <c r="AC30" s="5" t="str">
        <f ca="1">IF(COUNTIF(INDIRECT("RawData!"&amp;AC$3&amp;$A30):INDIRECT("RawData!"&amp;AC$3&amp;$B30),"F")&gt;0,"F","P")</f>
        <v>P</v>
      </c>
      <c r="AD30" s="5" t="str">
        <f ca="1">IF(COUNTIF(INDIRECT("RawData!"&amp;AD$3&amp;$A30):INDIRECT("RawData!"&amp;AD$3&amp;$B30),"F")&gt;0,"F","P")</f>
        <v>P</v>
      </c>
      <c r="AE30" s="5" t="str">
        <f ca="1">IF(COUNTIF(INDIRECT("RawData!"&amp;AE$3&amp;$A30):INDIRECT("RawData!"&amp;AE$3&amp;$B30),"F")&gt;0,"F","P")</f>
        <v>F</v>
      </c>
      <c r="AF30" s="5" t="str">
        <f ca="1">IF(COUNTIF(INDIRECT("RawData!"&amp;AF$3&amp;$A30):INDIRECT("RawData!"&amp;AF$3&amp;$B30),"F")&gt;0,"F","P")</f>
        <v>F</v>
      </c>
      <c r="AG30" s="5" t="str">
        <f ca="1">IF(COUNTIF(INDIRECT("RawData!"&amp;AG$3&amp;$A30):INDIRECT("RawData!"&amp;AG$3&amp;$B30),"F")&gt;0,"F","P")</f>
        <v>F</v>
      </c>
      <c r="AH30" s="5" t="str">
        <f ca="1">IF(COUNTIF(INDIRECT("RawData!"&amp;AH$3&amp;$A30):INDIRECT("RawData!"&amp;AH$3&amp;$B30),"F")&gt;0,"F","P")</f>
        <v>F</v>
      </c>
      <c r="AI30" s="5" t="str">
        <f ca="1">IF(COUNTIF(INDIRECT("RawData!"&amp;AI$3&amp;$A30):INDIRECT("RawData!"&amp;AI$3&amp;$B30),"F")&gt;0,"F","P")</f>
        <v>P</v>
      </c>
      <c r="AJ30" s="5" t="str">
        <f ca="1">IF(COUNTIF(INDIRECT("RawData!"&amp;AJ$3&amp;$A30):INDIRECT("RawData!"&amp;AJ$3&amp;$B30),"F")&gt;0,"F","P")</f>
        <v>F</v>
      </c>
      <c r="AK30" s="5" t="str">
        <f ca="1">IF(COUNTIF(INDIRECT("RawData!"&amp;AK$3&amp;$A30):INDIRECT("RawData!"&amp;AK$3&amp;$B30),"F")&gt;0,"F","P")</f>
        <v>F</v>
      </c>
      <c r="AL30" s="5" t="str">
        <f ca="1">IF(COUNTIF(INDIRECT("RawData!"&amp;AL$3&amp;$A30):INDIRECT("RawData!"&amp;AL$3&amp;$B30),"F")&gt;0,"F","P")</f>
        <v>F</v>
      </c>
      <c r="AM30" s="5" t="str">
        <f ca="1">IF(COUNTIF(INDIRECT("RawData!"&amp;AM$3&amp;$A30):INDIRECT("RawData!"&amp;AM$3&amp;$B30),"F")&gt;0,"F","P")</f>
        <v>P</v>
      </c>
      <c r="AN30" s="5" t="str">
        <f ca="1">IF(COUNTIF(INDIRECT("RawData!"&amp;AN$3&amp;$A30):INDIRECT("RawData!"&amp;AN$3&amp;$B30),"F")&gt;0,"F","P")</f>
        <v>P</v>
      </c>
      <c r="AO30" s="5" t="str">
        <f ca="1">IF(COUNTIF(INDIRECT("RawData!"&amp;AO$3&amp;$A30):INDIRECT("RawData!"&amp;AO$3&amp;$B30),"F")&gt;0,"F","P")</f>
        <v>P</v>
      </c>
      <c r="AP30" s="5" t="str">
        <f ca="1">IF(COUNTIF(INDIRECT("RawData!"&amp;AP$3&amp;$A30):INDIRECT("RawData!"&amp;AP$3&amp;$B30),"F")&gt;0,"F","P")</f>
        <v>P</v>
      </c>
      <c r="AQ30" s="5" t="str">
        <f ca="1">IF(COUNTIF(INDIRECT("RawData!"&amp;AQ$3&amp;$A30):INDIRECT("RawData!"&amp;AQ$3&amp;$B30),"F")&gt;0,"F","P")</f>
        <v>P</v>
      </c>
      <c r="AR30" s="5" t="str">
        <f ca="1">IF(COUNTIF(INDIRECT("RawData!"&amp;AR$3&amp;$A30):INDIRECT("RawData!"&amp;AR$3&amp;$B30),"F")&gt;0,"F","P")</f>
        <v>F</v>
      </c>
      <c r="AS30" s="5" t="str">
        <f ca="1">IF(COUNTIF(INDIRECT("RawData!"&amp;AS$3&amp;$A30):INDIRECT("RawData!"&amp;AS$3&amp;$B30),"F")&gt;0,"F","P")</f>
        <v>F</v>
      </c>
      <c r="AT30" s="5" t="str">
        <f ca="1">IF(COUNTIF(INDIRECT("RawData!"&amp;AT$3&amp;$A30):INDIRECT("RawData!"&amp;AT$3&amp;$B30),"F")&gt;0,"F","P")</f>
        <v>F</v>
      </c>
      <c r="AU30" s="5" t="str">
        <f ca="1">IF(COUNTIF(INDIRECT("RawData!"&amp;AU$3&amp;$A30):INDIRECT("RawData!"&amp;AU$3&amp;$B30),"F")&gt;0,"F","P")</f>
        <v>P</v>
      </c>
      <c r="AV30" s="5" t="str">
        <f ca="1">IF(COUNTIF(INDIRECT("RawData!"&amp;AV$3&amp;$A30):INDIRECT("RawData!"&amp;AV$3&amp;$B30),"F")&gt;0,"F","P")</f>
        <v>F</v>
      </c>
      <c r="AW30" s="5" t="str">
        <f ca="1">IF(COUNTIF(INDIRECT("RawData!"&amp;AW$3&amp;$A30):INDIRECT("RawData!"&amp;AW$3&amp;$B30),"F")&gt;0,"F","P")</f>
        <v>P</v>
      </c>
      <c r="AX30" s="5" t="str">
        <f ca="1">IF(COUNTIF(INDIRECT("RawData!"&amp;AX$3&amp;$A30):INDIRECT("RawData!"&amp;AX$3&amp;$B30),"F")&gt;0,"F","P")</f>
        <v>P</v>
      </c>
      <c r="AY30" s="5" t="str">
        <f ca="1">IF(COUNTIF(INDIRECT("RawData!"&amp;AY$3&amp;$A30):INDIRECT("RawData!"&amp;AY$3&amp;$B30),"F")&gt;0,"F","P")</f>
        <v>P</v>
      </c>
      <c r="AZ30" s="5" t="str">
        <f ca="1">IF(COUNTIF(INDIRECT("RawData!"&amp;AZ$3&amp;$A30):INDIRECT("RawData!"&amp;AZ$3&amp;$B30),"F")&gt;0,"F","P")</f>
        <v>P</v>
      </c>
      <c r="BA30" s="5" t="str">
        <f ca="1">IF(COUNTIF(INDIRECT("RawData!"&amp;BA$3&amp;$A30):INDIRECT("RawData!"&amp;BA$3&amp;$B30),"F")&gt;0,"F","P")</f>
        <v>F</v>
      </c>
      <c r="BB30" s="5" t="str">
        <f ca="1">IF(COUNTIF(INDIRECT("RawData!"&amp;BB$3&amp;$A30):INDIRECT("RawData!"&amp;BB$3&amp;$B30),"F")&gt;0,"F","P")</f>
        <v>P</v>
      </c>
      <c r="BC30" s="5" t="str">
        <f ca="1">IF(COUNTIF(INDIRECT("RawData!"&amp;BC$3&amp;$A30):INDIRECT("RawData!"&amp;BC$3&amp;$B30),"F")&gt;0,"F","P")</f>
        <v>P</v>
      </c>
      <c r="BD30" s="5" t="str">
        <f ca="1">IF(COUNTIF(INDIRECT("RawData!"&amp;BD$3&amp;$A30):INDIRECT("RawData!"&amp;BD$3&amp;$B30),"F")&gt;0,"F","P")</f>
        <v>P</v>
      </c>
      <c r="BE30" s="5" t="str">
        <f ca="1">IF(COUNTIF(INDIRECT("RawData!"&amp;BE$3&amp;$A30):INDIRECT("RawData!"&amp;BE$3&amp;$B30),"F")&gt;0,"F","P")</f>
        <v>P</v>
      </c>
      <c r="BF30" s="5" t="str">
        <f ca="1">IF(COUNTIF(INDIRECT("RawData!"&amp;BF$3&amp;$A30):INDIRECT("RawData!"&amp;BF$3&amp;$B30),"F")&gt;0,"F","P")</f>
        <v>F</v>
      </c>
      <c r="BG30" s="5" t="str">
        <f ca="1">IF(COUNTIF(INDIRECT("RawData!"&amp;BG$3&amp;$A30):INDIRECT("RawData!"&amp;BG$3&amp;$B30),"F")&gt;0,"F","P")</f>
        <v>F</v>
      </c>
      <c r="BH30" s="5" t="str">
        <f ca="1">IF(COUNTIF(INDIRECT("RawData!"&amp;BH$3&amp;$A30):INDIRECT("RawData!"&amp;BH$3&amp;$B30),"F")&gt;0,"F","P")</f>
        <v>P</v>
      </c>
      <c r="BJ30">
        <f t="shared" ca="1" si="4"/>
        <v>27</v>
      </c>
      <c r="BK30">
        <f t="shared" ca="1" si="5"/>
        <v>29</v>
      </c>
      <c r="BL30" s="25">
        <f t="shared" ca="1" si="6"/>
        <v>0.48214285714285715</v>
      </c>
      <c r="BM30" s="25">
        <f t="shared" ca="1" si="7"/>
        <v>0.5178571428571429</v>
      </c>
    </row>
    <row r="31" spans="1:65" ht="14" x14ac:dyDescent="0.15">
      <c r="A31">
        <v>210</v>
      </c>
      <c r="B31">
        <f t="shared" si="2"/>
        <v>223</v>
      </c>
      <c r="C31" t="str" cm="1">
        <f t="array" aca="1" ref="C31" ca="1">INDIRECT("RawData!A" &amp; A31)</f>
        <v>https://www.uc.pt/ffuc/</v>
      </c>
      <c r="D31">
        <f t="shared" si="3"/>
        <v>14</v>
      </c>
      <c r="E31" s="5" t="str">
        <f ca="1">IF(COUNTIF(INDIRECT("RawData!"&amp;E$3&amp;$A31):INDIRECT("RawData!"&amp;E$3&amp;$B31),"F")&gt;0,"F","P")</f>
        <v>F</v>
      </c>
      <c r="F31" s="5" t="str">
        <f ca="1">IF(COUNTIF(INDIRECT("RawData!"&amp;F$3&amp;$A31):INDIRECT("RawData!"&amp;F$3&amp;$B31),"F")&gt;0,"F","P")</f>
        <v>P</v>
      </c>
      <c r="G31" s="5" t="str">
        <f ca="1">IF(COUNTIF(INDIRECT("RawData!"&amp;G$3&amp;$A31):INDIRECT("RawData!"&amp;G$3&amp;$B31),"F")&gt;0,"F","P")</f>
        <v>F</v>
      </c>
      <c r="H31" s="5" t="str">
        <f ca="1">IF(COUNTIF(INDIRECT("RawData!"&amp;H$3&amp;$A31):INDIRECT("RawData!"&amp;H$3&amp;$B31),"F")&gt;0,"F","P")</f>
        <v>F</v>
      </c>
      <c r="I31" s="5" t="str">
        <f ca="1">IF(COUNTIF(INDIRECT("RawData!"&amp;I$3&amp;$A31):INDIRECT("RawData!"&amp;I$3&amp;$B31),"F")&gt;0,"F","P")</f>
        <v>P</v>
      </c>
      <c r="J31" s="5" t="str">
        <f ca="1">IF(COUNTIF(INDIRECT("RawData!"&amp;J$3&amp;$A31):INDIRECT("RawData!"&amp;J$3&amp;$B31),"F")&gt;0,"F","P")</f>
        <v>F</v>
      </c>
      <c r="K31" s="5" t="str">
        <f ca="1">IF(COUNTIF(INDIRECT("RawData!"&amp;K$3&amp;$A31):INDIRECT("RawData!"&amp;K$3&amp;$B31),"F")&gt;0,"F","P")</f>
        <v>F</v>
      </c>
      <c r="L31" s="5" t="str">
        <f ca="1">IF(COUNTIF(INDIRECT("RawData!"&amp;L$3&amp;$A31):INDIRECT("RawData!"&amp;L$3&amp;$B31),"F")&gt;0,"F","P")</f>
        <v>F</v>
      </c>
      <c r="M31" s="5" t="str">
        <f ca="1">IF(COUNTIF(INDIRECT("RawData!"&amp;M$3&amp;$A31):INDIRECT("RawData!"&amp;M$3&amp;$B31),"F")&gt;0,"F","P")</f>
        <v>P</v>
      </c>
      <c r="N31" s="5" t="str">
        <f ca="1">IF(COUNTIF(INDIRECT("RawData!"&amp;N$3&amp;$A31):INDIRECT("RawData!"&amp;N$3&amp;$B31),"F")&gt;0,"F","P")</f>
        <v>P</v>
      </c>
      <c r="O31" s="5" t="str">
        <f ca="1">IF(COUNTIF(INDIRECT("RawData!"&amp;O$3&amp;$A31):INDIRECT("RawData!"&amp;O$3&amp;$B31),"F")&gt;0,"F","P")</f>
        <v>P</v>
      </c>
      <c r="P31" s="5" t="str">
        <f ca="1">IF(COUNTIF(INDIRECT("RawData!"&amp;P$3&amp;$A31):INDIRECT("RawData!"&amp;P$3&amp;$B31),"F")&gt;0,"F","P")</f>
        <v>P</v>
      </c>
      <c r="Q31" s="5" t="str">
        <f ca="1">IF(COUNTIF(INDIRECT("RawData!"&amp;Q$3&amp;$A31):INDIRECT("RawData!"&amp;Q$3&amp;$B31),"F")&gt;0,"F","P")</f>
        <v>P</v>
      </c>
      <c r="R31" s="5" t="str">
        <f ca="1">IF(COUNTIF(INDIRECT("RawData!"&amp;R$3&amp;$A31):INDIRECT("RawData!"&amp;R$3&amp;$B31),"F")&gt;0,"F","P")</f>
        <v>F</v>
      </c>
      <c r="S31" s="5" t="str">
        <f ca="1">IF(COUNTIF(INDIRECT("RawData!"&amp;S$3&amp;$A31):INDIRECT("RawData!"&amp;S$3&amp;$B31),"F")&gt;0,"F","P")</f>
        <v>F</v>
      </c>
      <c r="T31" s="5" t="str">
        <f ca="1">IF(COUNTIF(INDIRECT("RawData!"&amp;T$3&amp;$A31):INDIRECT("RawData!"&amp;T$3&amp;$B31),"F")&gt;0,"F","P")</f>
        <v>P</v>
      </c>
      <c r="U31" s="5" t="str">
        <f ca="1">IF(COUNTIF(INDIRECT("RawData!"&amp;U$3&amp;$A31):INDIRECT("RawData!"&amp;U$3&amp;$B31),"F")&gt;0,"F","P")</f>
        <v>P</v>
      </c>
      <c r="V31" s="5" t="str">
        <f ca="1">IF(COUNTIF(INDIRECT("RawData!"&amp;V$3&amp;$A31):INDIRECT("RawData!"&amp;V$3&amp;$B31),"F")&gt;0,"F","P")</f>
        <v>P</v>
      </c>
      <c r="W31" s="5" t="str">
        <f ca="1">IF(COUNTIF(INDIRECT("RawData!"&amp;W$3&amp;$A31):INDIRECT("RawData!"&amp;W$3&amp;$B31),"F")&gt;0,"F","P")</f>
        <v>P</v>
      </c>
      <c r="X31" s="5" t="str">
        <f ca="1">IF(COUNTIF(INDIRECT("RawData!"&amp;X$3&amp;$A31):INDIRECT("RawData!"&amp;X$3&amp;$B31),"F")&gt;0,"F","P")</f>
        <v>P</v>
      </c>
      <c r="Y31" s="5" t="str">
        <f ca="1">IF(COUNTIF(INDIRECT("RawData!"&amp;Y$3&amp;$A31):INDIRECT("RawData!"&amp;Y$3&amp;$B31),"F")&gt;0,"F","P")</f>
        <v>F</v>
      </c>
      <c r="Z31" s="5" t="str">
        <f ca="1">IF(COUNTIF(INDIRECT("RawData!"&amp;Z$3&amp;$A31):INDIRECT("RawData!"&amp;Z$3&amp;$B31),"F")&gt;0,"F","P")</f>
        <v>P</v>
      </c>
      <c r="AA31" s="5" t="str">
        <f ca="1">IF(COUNTIF(INDIRECT("RawData!"&amp;AA$3&amp;$A31):INDIRECT("RawData!"&amp;AA$3&amp;$B31),"F")&gt;0,"F","P")</f>
        <v>P</v>
      </c>
      <c r="AB31" s="5" t="str">
        <f ca="1">IF(COUNTIF(INDIRECT("RawData!"&amp;AB$3&amp;$A31):INDIRECT("RawData!"&amp;AB$3&amp;$B31),"F")&gt;0,"F","P")</f>
        <v>P</v>
      </c>
      <c r="AC31" s="5" t="str">
        <f ca="1">IF(COUNTIF(INDIRECT("RawData!"&amp;AC$3&amp;$A31):INDIRECT("RawData!"&amp;AC$3&amp;$B31),"F")&gt;0,"F","P")</f>
        <v>P</v>
      </c>
      <c r="AD31" s="5" t="str">
        <f ca="1">IF(COUNTIF(INDIRECT("RawData!"&amp;AD$3&amp;$A31):INDIRECT("RawData!"&amp;AD$3&amp;$B31),"F")&gt;0,"F","P")</f>
        <v>P</v>
      </c>
      <c r="AE31" s="5" t="str">
        <f ca="1">IF(COUNTIF(INDIRECT("RawData!"&amp;AE$3&amp;$A31):INDIRECT("RawData!"&amp;AE$3&amp;$B31),"F")&gt;0,"F","P")</f>
        <v>F</v>
      </c>
      <c r="AF31" s="5" t="str">
        <f ca="1">IF(COUNTIF(INDIRECT("RawData!"&amp;AF$3&amp;$A31):INDIRECT("RawData!"&amp;AF$3&amp;$B31),"F")&gt;0,"F","P")</f>
        <v>P</v>
      </c>
      <c r="AG31" s="5" t="str">
        <f ca="1">IF(COUNTIF(INDIRECT("RawData!"&amp;AG$3&amp;$A31):INDIRECT("RawData!"&amp;AG$3&amp;$B31),"F")&gt;0,"F","P")</f>
        <v>F</v>
      </c>
      <c r="AH31" s="5" t="str">
        <f ca="1">IF(COUNTIF(INDIRECT("RawData!"&amp;AH$3&amp;$A31):INDIRECT("RawData!"&amp;AH$3&amp;$B31),"F")&gt;0,"F","P")</f>
        <v>F</v>
      </c>
      <c r="AI31" s="5" t="str">
        <f ca="1">IF(COUNTIF(INDIRECT("RawData!"&amp;AI$3&amp;$A31):INDIRECT("RawData!"&amp;AI$3&amp;$B31),"F")&gt;0,"F","P")</f>
        <v>P</v>
      </c>
      <c r="AJ31" s="5" t="str">
        <f ca="1">IF(COUNTIF(INDIRECT("RawData!"&amp;AJ$3&amp;$A31):INDIRECT("RawData!"&amp;AJ$3&amp;$B31),"F")&gt;0,"F","P")</f>
        <v>F</v>
      </c>
      <c r="AK31" s="5" t="str">
        <f ca="1">IF(COUNTIF(INDIRECT("RawData!"&amp;AK$3&amp;$A31):INDIRECT("RawData!"&amp;AK$3&amp;$B31),"F")&gt;0,"F","P")</f>
        <v>F</v>
      </c>
      <c r="AL31" s="5" t="str">
        <f ca="1">IF(COUNTIF(INDIRECT("RawData!"&amp;AL$3&amp;$A31):INDIRECT("RawData!"&amp;AL$3&amp;$B31),"F")&gt;0,"F","P")</f>
        <v>F</v>
      </c>
      <c r="AM31" s="5" t="str">
        <f ca="1">IF(COUNTIF(INDIRECT("RawData!"&amp;AM$3&amp;$A31):INDIRECT("RawData!"&amp;AM$3&amp;$B31),"F")&gt;0,"F","P")</f>
        <v>P</v>
      </c>
      <c r="AN31" s="5" t="str">
        <f ca="1">IF(COUNTIF(INDIRECT("RawData!"&amp;AN$3&amp;$A31):INDIRECT("RawData!"&amp;AN$3&amp;$B31),"F")&gt;0,"F","P")</f>
        <v>P</v>
      </c>
      <c r="AO31" s="5" t="str">
        <f ca="1">IF(COUNTIF(INDIRECT("RawData!"&amp;AO$3&amp;$A31):INDIRECT("RawData!"&amp;AO$3&amp;$B31),"F")&gt;0,"F","P")</f>
        <v>P</v>
      </c>
      <c r="AP31" s="5" t="str">
        <f ca="1">IF(COUNTIF(INDIRECT("RawData!"&amp;AP$3&amp;$A31):INDIRECT("RawData!"&amp;AP$3&amp;$B31),"F")&gt;0,"F","P")</f>
        <v>P</v>
      </c>
      <c r="AQ31" s="5" t="str">
        <f ca="1">IF(COUNTIF(INDIRECT("RawData!"&amp;AQ$3&amp;$A31):INDIRECT("RawData!"&amp;AQ$3&amp;$B31),"F")&gt;0,"F","P")</f>
        <v>P</v>
      </c>
      <c r="AR31" s="5" t="str">
        <f ca="1">IF(COUNTIF(INDIRECT("RawData!"&amp;AR$3&amp;$A31):INDIRECT("RawData!"&amp;AR$3&amp;$B31),"F")&gt;0,"F","P")</f>
        <v>F</v>
      </c>
      <c r="AS31" s="5" t="str">
        <f ca="1">IF(COUNTIF(INDIRECT("RawData!"&amp;AS$3&amp;$A31):INDIRECT("RawData!"&amp;AS$3&amp;$B31),"F")&gt;0,"F","P")</f>
        <v>P</v>
      </c>
      <c r="AT31" s="5" t="str">
        <f ca="1">IF(COUNTIF(INDIRECT("RawData!"&amp;AT$3&amp;$A31):INDIRECT("RawData!"&amp;AT$3&amp;$B31),"F")&gt;0,"F","P")</f>
        <v>F</v>
      </c>
      <c r="AU31" s="5" t="str">
        <f ca="1">IF(COUNTIF(INDIRECT("RawData!"&amp;AU$3&amp;$A31):INDIRECT("RawData!"&amp;AU$3&amp;$B31),"F")&gt;0,"F","P")</f>
        <v>P</v>
      </c>
      <c r="AV31" s="5" t="str">
        <f ca="1">IF(COUNTIF(INDIRECT("RawData!"&amp;AV$3&amp;$A31):INDIRECT("RawData!"&amp;AV$3&amp;$B31),"F")&gt;0,"F","P")</f>
        <v>P</v>
      </c>
      <c r="AW31" s="5" t="str">
        <f ca="1">IF(COUNTIF(INDIRECT("RawData!"&amp;AW$3&amp;$A31):INDIRECT("RawData!"&amp;AW$3&amp;$B31),"F")&gt;0,"F","P")</f>
        <v>P</v>
      </c>
      <c r="AX31" s="5" t="str">
        <f ca="1">IF(COUNTIF(INDIRECT("RawData!"&amp;AX$3&amp;$A31):INDIRECT("RawData!"&amp;AX$3&amp;$B31),"F")&gt;0,"F","P")</f>
        <v>P</v>
      </c>
      <c r="AY31" s="5" t="str">
        <f ca="1">IF(COUNTIF(INDIRECT("RawData!"&amp;AY$3&amp;$A31):INDIRECT("RawData!"&amp;AY$3&amp;$B31),"F")&gt;0,"F","P")</f>
        <v>P</v>
      </c>
      <c r="AZ31" s="5" t="str">
        <f ca="1">IF(COUNTIF(INDIRECT("RawData!"&amp;AZ$3&amp;$A31):INDIRECT("RawData!"&amp;AZ$3&amp;$B31),"F")&gt;0,"F","P")</f>
        <v>P</v>
      </c>
      <c r="BA31" s="5" t="str">
        <f ca="1">IF(COUNTIF(INDIRECT("RawData!"&amp;BA$3&amp;$A31):INDIRECT("RawData!"&amp;BA$3&amp;$B31),"F")&gt;0,"F","P")</f>
        <v>P</v>
      </c>
      <c r="BB31" s="5" t="str">
        <f ca="1">IF(COUNTIF(INDIRECT("RawData!"&amp;BB$3&amp;$A31):INDIRECT("RawData!"&amp;BB$3&amp;$B31),"F")&gt;0,"F","P")</f>
        <v>P</v>
      </c>
      <c r="BC31" s="5" t="str">
        <f ca="1">IF(COUNTIF(INDIRECT("RawData!"&amp;BC$3&amp;$A31):INDIRECT("RawData!"&amp;BC$3&amp;$B31),"F")&gt;0,"F","P")</f>
        <v>P</v>
      </c>
      <c r="BD31" s="5" t="str">
        <f ca="1">IF(COUNTIF(INDIRECT("RawData!"&amp;BD$3&amp;$A31):INDIRECT("RawData!"&amp;BD$3&amp;$B31),"F")&gt;0,"F","P")</f>
        <v>P</v>
      </c>
      <c r="BE31" s="5" t="str">
        <f ca="1">IF(COUNTIF(INDIRECT("RawData!"&amp;BE$3&amp;$A31):INDIRECT("RawData!"&amp;BE$3&amp;$B31),"F")&gt;0,"F","P")</f>
        <v>P</v>
      </c>
      <c r="BF31" s="5" t="str">
        <f ca="1">IF(COUNTIF(INDIRECT("RawData!"&amp;BF$3&amp;$A31):INDIRECT("RawData!"&amp;BF$3&amp;$B31),"F")&gt;0,"F","P")</f>
        <v>F</v>
      </c>
      <c r="BG31" s="5" t="str">
        <f ca="1">IF(COUNTIF(INDIRECT("RawData!"&amp;BG$3&amp;$A31):INDIRECT("RawData!"&amp;BG$3&amp;$B31),"F")&gt;0,"F","P")</f>
        <v>F</v>
      </c>
      <c r="BH31" s="5" t="str">
        <f ca="1">IF(COUNTIF(INDIRECT("RawData!"&amp;BH$3&amp;$A31):INDIRECT("RawData!"&amp;BH$3&amp;$B31),"F")&gt;0,"F","P")</f>
        <v>P</v>
      </c>
      <c r="BJ31">
        <f t="shared" ca="1" si="4"/>
        <v>19</v>
      </c>
      <c r="BK31">
        <f t="shared" ca="1" si="5"/>
        <v>37</v>
      </c>
      <c r="BL31" s="25">
        <f t="shared" ca="1" si="6"/>
        <v>0.3392857142857143</v>
      </c>
      <c r="BM31" s="25">
        <f t="shared" ca="1" si="7"/>
        <v>0.6607142857142857</v>
      </c>
    </row>
    <row r="32" spans="1:65" ht="14" x14ac:dyDescent="0.15">
      <c r="A32">
        <v>225</v>
      </c>
      <c r="B32">
        <f t="shared" si="2"/>
        <v>234</v>
      </c>
      <c r="C32" t="str" cm="1">
        <f t="array" aca="1" ref="C32" ca="1">INDIRECT("RawData!A" &amp; A32)</f>
        <v>https://www.iseg.ulisboa.pt</v>
      </c>
      <c r="D32">
        <f t="shared" si="3"/>
        <v>10</v>
      </c>
      <c r="E32" s="5" t="str">
        <f ca="1">IF(COUNTIF(INDIRECT("RawData!"&amp;E$3&amp;$A32):INDIRECT("RawData!"&amp;E$3&amp;$B32),"F")&gt;0,"F","P")</f>
        <v>F</v>
      </c>
      <c r="F32" s="5" t="str">
        <f ca="1">IF(COUNTIF(INDIRECT("RawData!"&amp;F$3&amp;$A32):INDIRECT("RawData!"&amp;F$3&amp;$B32),"F")&gt;0,"F","P")</f>
        <v>F</v>
      </c>
      <c r="G32" s="5" t="str">
        <f ca="1">IF(COUNTIF(INDIRECT("RawData!"&amp;G$3&amp;$A32):INDIRECT("RawData!"&amp;G$3&amp;$B32),"F")&gt;0,"F","P")</f>
        <v>P</v>
      </c>
      <c r="H32" s="5" t="str">
        <f ca="1">IF(COUNTIF(INDIRECT("RawData!"&amp;H$3&amp;$A32):INDIRECT("RawData!"&amp;H$3&amp;$B32),"F")&gt;0,"F","P")</f>
        <v>P</v>
      </c>
      <c r="I32" s="5" t="str">
        <f ca="1">IF(COUNTIF(INDIRECT("RawData!"&amp;I$3&amp;$A32):INDIRECT("RawData!"&amp;I$3&amp;$B32),"F")&gt;0,"F","P")</f>
        <v>P</v>
      </c>
      <c r="J32" s="5" t="str">
        <f ca="1">IF(COUNTIF(INDIRECT("RawData!"&amp;J$3&amp;$A32):INDIRECT("RawData!"&amp;J$3&amp;$B32),"F")&gt;0,"F","P")</f>
        <v>P</v>
      </c>
      <c r="K32" s="5" t="str">
        <f ca="1">IF(COUNTIF(INDIRECT("RawData!"&amp;K$3&amp;$A32):INDIRECT("RawData!"&amp;K$3&amp;$B32),"F")&gt;0,"F","P")</f>
        <v>F</v>
      </c>
      <c r="L32" s="5" t="str">
        <f ca="1">IF(COUNTIF(INDIRECT("RawData!"&amp;L$3&amp;$A32):INDIRECT("RawData!"&amp;L$3&amp;$B32),"F")&gt;0,"F","P")</f>
        <v>F</v>
      </c>
      <c r="M32" s="5" t="str">
        <f ca="1">IF(COUNTIF(INDIRECT("RawData!"&amp;M$3&amp;$A32):INDIRECT("RawData!"&amp;M$3&amp;$B32),"F")&gt;0,"F","P")</f>
        <v>P</v>
      </c>
      <c r="N32" s="5" t="str">
        <f ca="1">IF(COUNTIF(INDIRECT("RawData!"&amp;N$3&amp;$A32):INDIRECT("RawData!"&amp;N$3&amp;$B32),"F")&gt;0,"F","P")</f>
        <v>P</v>
      </c>
      <c r="O32" s="5" t="str">
        <f ca="1">IF(COUNTIF(INDIRECT("RawData!"&amp;O$3&amp;$A32):INDIRECT("RawData!"&amp;O$3&amp;$B32),"F")&gt;0,"F","P")</f>
        <v>P</v>
      </c>
      <c r="P32" s="5" t="str">
        <f ca="1">IF(COUNTIF(INDIRECT("RawData!"&amp;P$3&amp;$A32):INDIRECT("RawData!"&amp;P$3&amp;$B32),"F")&gt;0,"F","P")</f>
        <v>F</v>
      </c>
      <c r="Q32" s="5" t="str">
        <f ca="1">IF(COUNTIF(INDIRECT("RawData!"&amp;Q$3&amp;$A32):INDIRECT("RawData!"&amp;Q$3&amp;$B32),"F")&gt;0,"F","P")</f>
        <v>P</v>
      </c>
      <c r="R32" s="5" t="str">
        <f ca="1">IF(COUNTIF(INDIRECT("RawData!"&amp;R$3&amp;$A32):INDIRECT("RawData!"&amp;R$3&amp;$B32),"F")&gt;0,"F","P")</f>
        <v>F</v>
      </c>
      <c r="S32" s="5" t="str">
        <f ca="1">IF(COUNTIF(INDIRECT("RawData!"&amp;S$3&amp;$A32):INDIRECT("RawData!"&amp;S$3&amp;$B32),"F")&gt;0,"F","P")</f>
        <v>F</v>
      </c>
      <c r="T32" s="5" t="str">
        <f ca="1">IF(COUNTIF(INDIRECT("RawData!"&amp;T$3&amp;$A32):INDIRECT("RawData!"&amp;T$3&amp;$B32),"F")&gt;0,"F","P")</f>
        <v>P</v>
      </c>
      <c r="U32" s="5" t="str">
        <f ca="1">IF(COUNTIF(INDIRECT("RawData!"&amp;U$3&amp;$A32):INDIRECT("RawData!"&amp;U$3&amp;$B32),"F")&gt;0,"F","P")</f>
        <v>F</v>
      </c>
      <c r="V32" s="5" t="str">
        <f ca="1">IF(COUNTIF(INDIRECT("RawData!"&amp;V$3&amp;$A32):INDIRECT("RawData!"&amp;V$3&amp;$B32),"F")&gt;0,"F","P")</f>
        <v>F</v>
      </c>
      <c r="W32" s="5" t="str">
        <f ca="1">IF(COUNTIF(INDIRECT("RawData!"&amp;W$3&amp;$A32):INDIRECT("RawData!"&amp;W$3&amp;$B32),"F")&gt;0,"F","P")</f>
        <v>F</v>
      </c>
      <c r="X32" s="5" t="str">
        <f ca="1">IF(COUNTIF(INDIRECT("RawData!"&amp;X$3&amp;$A32):INDIRECT("RawData!"&amp;X$3&amp;$B32),"F")&gt;0,"F","P")</f>
        <v>F</v>
      </c>
      <c r="Y32" s="5" t="str">
        <f ca="1">IF(COUNTIF(INDIRECT("RawData!"&amp;Y$3&amp;$A32):INDIRECT("RawData!"&amp;Y$3&amp;$B32),"F")&gt;0,"F","P")</f>
        <v>F</v>
      </c>
      <c r="Z32" s="5" t="str">
        <f ca="1">IF(COUNTIF(INDIRECT("RawData!"&amp;Z$3&amp;$A32):INDIRECT("RawData!"&amp;Z$3&amp;$B32),"F")&gt;0,"F","P")</f>
        <v>P</v>
      </c>
      <c r="AA32" s="5" t="str">
        <f ca="1">IF(COUNTIF(INDIRECT("RawData!"&amp;AA$3&amp;$A32):INDIRECT("RawData!"&amp;AA$3&amp;$B32),"F")&gt;0,"F","P")</f>
        <v>P</v>
      </c>
      <c r="AB32" s="5" t="str">
        <f ca="1">IF(COUNTIF(INDIRECT("RawData!"&amp;AB$3&amp;$A32):INDIRECT("RawData!"&amp;AB$3&amp;$B32),"F")&gt;0,"F","P")</f>
        <v>P</v>
      </c>
      <c r="AC32" s="5" t="str">
        <f ca="1">IF(COUNTIF(INDIRECT("RawData!"&amp;AC$3&amp;$A32):INDIRECT("RawData!"&amp;AC$3&amp;$B32),"F")&gt;0,"F","P")</f>
        <v>P</v>
      </c>
      <c r="AD32" s="5" t="str">
        <f ca="1">IF(COUNTIF(INDIRECT("RawData!"&amp;AD$3&amp;$A32):INDIRECT("RawData!"&amp;AD$3&amp;$B32),"F")&gt;0,"F","P")</f>
        <v>P</v>
      </c>
      <c r="AE32" s="5" t="str">
        <f ca="1">IF(COUNTIF(INDIRECT("RawData!"&amp;AE$3&amp;$A32):INDIRECT("RawData!"&amp;AE$3&amp;$B32),"F")&gt;0,"F","P")</f>
        <v>F</v>
      </c>
      <c r="AF32" s="5" t="str">
        <f ca="1">IF(COUNTIF(INDIRECT("RawData!"&amp;AF$3&amp;$A32):INDIRECT("RawData!"&amp;AF$3&amp;$B32),"F")&gt;0,"F","P")</f>
        <v>P</v>
      </c>
      <c r="AG32" s="5" t="str">
        <f ca="1">IF(COUNTIF(INDIRECT("RawData!"&amp;AG$3&amp;$A32):INDIRECT("RawData!"&amp;AG$3&amp;$B32),"F")&gt;0,"F","P")</f>
        <v>P</v>
      </c>
      <c r="AH32" s="5" t="str">
        <f ca="1">IF(COUNTIF(INDIRECT("RawData!"&amp;AH$3&amp;$A32):INDIRECT("RawData!"&amp;AH$3&amp;$B32),"F")&gt;0,"F","P")</f>
        <v>F</v>
      </c>
      <c r="AI32" s="5" t="str">
        <f ca="1">IF(COUNTIF(INDIRECT("RawData!"&amp;AI$3&amp;$A32):INDIRECT("RawData!"&amp;AI$3&amp;$B32),"F")&gt;0,"F","P")</f>
        <v>P</v>
      </c>
      <c r="AJ32" s="5" t="str">
        <f ca="1">IF(COUNTIF(INDIRECT("RawData!"&amp;AJ$3&amp;$A32):INDIRECT("RawData!"&amp;AJ$3&amp;$B32),"F")&gt;0,"F","P")</f>
        <v>F</v>
      </c>
      <c r="AK32" s="5" t="str">
        <f ca="1">IF(COUNTIF(INDIRECT("RawData!"&amp;AK$3&amp;$A32):INDIRECT("RawData!"&amp;AK$3&amp;$B32),"F")&gt;0,"F","P")</f>
        <v>F</v>
      </c>
      <c r="AL32" s="5" t="str">
        <f ca="1">IF(COUNTIF(INDIRECT("RawData!"&amp;AL$3&amp;$A32):INDIRECT("RawData!"&amp;AL$3&amp;$B32),"F")&gt;0,"F","P")</f>
        <v>F</v>
      </c>
      <c r="AM32" s="5" t="str">
        <f ca="1">IF(COUNTIF(INDIRECT("RawData!"&amp;AM$3&amp;$A32):INDIRECT("RawData!"&amp;AM$3&amp;$B32),"F")&gt;0,"F","P")</f>
        <v>P</v>
      </c>
      <c r="AN32" s="5" t="str">
        <f ca="1">IF(COUNTIF(INDIRECT("RawData!"&amp;AN$3&amp;$A32):INDIRECT("RawData!"&amp;AN$3&amp;$B32),"F")&gt;0,"F","P")</f>
        <v>P</v>
      </c>
      <c r="AO32" s="5" t="str">
        <f ca="1">IF(COUNTIF(INDIRECT("RawData!"&amp;AO$3&amp;$A32):INDIRECT("RawData!"&amp;AO$3&amp;$B32),"F")&gt;0,"F","P")</f>
        <v>F</v>
      </c>
      <c r="AP32" s="5" t="str">
        <f ca="1">IF(COUNTIF(INDIRECT("RawData!"&amp;AP$3&amp;$A32):INDIRECT("RawData!"&amp;AP$3&amp;$B32),"F")&gt;0,"F","P")</f>
        <v>P</v>
      </c>
      <c r="AQ32" s="5" t="str">
        <f ca="1">IF(COUNTIF(INDIRECT("RawData!"&amp;AQ$3&amp;$A32):INDIRECT("RawData!"&amp;AQ$3&amp;$B32),"F")&gt;0,"F","P")</f>
        <v>P</v>
      </c>
      <c r="AR32" s="5" t="str">
        <f ca="1">IF(COUNTIF(INDIRECT("RawData!"&amp;AR$3&amp;$A32):INDIRECT("RawData!"&amp;AR$3&amp;$B32),"F")&gt;0,"F","P")</f>
        <v>F</v>
      </c>
      <c r="AS32" s="5" t="str">
        <f ca="1">IF(COUNTIF(INDIRECT("RawData!"&amp;AS$3&amp;$A32):INDIRECT("RawData!"&amp;AS$3&amp;$B32),"F")&gt;0,"F","P")</f>
        <v>P</v>
      </c>
      <c r="AT32" s="5" t="str">
        <f ca="1">IF(COUNTIF(INDIRECT("RawData!"&amp;AT$3&amp;$A32):INDIRECT("RawData!"&amp;AT$3&amp;$B32),"F")&gt;0,"F","P")</f>
        <v>F</v>
      </c>
      <c r="AU32" s="5" t="str">
        <f ca="1">IF(COUNTIF(INDIRECT("RawData!"&amp;AU$3&amp;$A32):INDIRECT("RawData!"&amp;AU$3&amp;$B32),"F")&gt;0,"F","P")</f>
        <v>P</v>
      </c>
      <c r="AV32" s="5" t="str">
        <f ca="1">IF(COUNTIF(INDIRECT("RawData!"&amp;AV$3&amp;$A32):INDIRECT("RawData!"&amp;AV$3&amp;$B32),"F")&gt;0,"F","P")</f>
        <v>P</v>
      </c>
      <c r="AW32" s="5" t="str">
        <f ca="1">IF(COUNTIF(INDIRECT("RawData!"&amp;AW$3&amp;$A32):INDIRECT("RawData!"&amp;AW$3&amp;$B32),"F")&gt;0,"F","P")</f>
        <v>P</v>
      </c>
      <c r="AX32" s="5" t="str">
        <f ca="1">IF(COUNTIF(INDIRECT("RawData!"&amp;AX$3&amp;$A32):INDIRECT("RawData!"&amp;AX$3&amp;$B32),"F")&gt;0,"F","P")</f>
        <v>P</v>
      </c>
      <c r="AY32" s="5" t="str">
        <f ca="1">IF(COUNTIF(INDIRECT("RawData!"&amp;AY$3&amp;$A32):INDIRECT("RawData!"&amp;AY$3&amp;$B32),"F")&gt;0,"F","P")</f>
        <v>P</v>
      </c>
      <c r="AZ32" s="5" t="str">
        <f ca="1">IF(COUNTIF(INDIRECT("RawData!"&amp;AZ$3&amp;$A32):INDIRECT("RawData!"&amp;AZ$3&amp;$B32),"F")&gt;0,"F","P")</f>
        <v>P</v>
      </c>
      <c r="BA32" s="5" t="str">
        <f ca="1">IF(COUNTIF(INDIRECT("RawData!"&amp;BA$3&amp;$A32):INDIRECT("RawData!"&amp;BA$3&amp;$B32),"F")&gt;0,"F","P")</f>
        <v>F</v>
      </c>
      <c r="BB32" s="5" t="str">
        <f ca="1">IF(COUNTIF(INDIRECT("RawData!"&amp;BB$3&amp;$A32):INDIRECT("RawData!"&amp;BB$3&amp;$B32),"F")&gt;0,"F","P")</f>
        <v>P</v>
      </c>
      <c r="BC32" s="5" t="str">
        <f ca="1">IF(COUNTIF(INDIRECT("RawData!"&amp;BC$3&amp;$A32):INDIRECT("RawData!"&amp;BC$3&amp;$B32),"F")&gt;0,"F","P")</f>
        <v>P</v>
      </c>
      <c r="BD32" s="5" t="str">
        <f ca="1">IF(COUNTIF(INDIRECT("RawData!"&amp;BD$3&amp;$A32):INDIRECT("RawData!"&amp;BD$3&amp;$B32),"F")&gt;0,"F","P")</f>
        <v>P</v>
      </c>
      <c r="BE32" s="5" t="str">
        <f ca="1">IF(COUNTIF(INDIRECT("RawData!"&amp;BE$3&amp;$A32):INDIRECT("RawData!"&amp;BE$3&amp;$B32),"F")&gt;0,"F","P")</f>
        <v>P</v>
      </c>
      <c r="BF32" s="5" t="str">
        <f ca="1">IF(COUNTIF(INDIRECT("RawData!"&amp;BF$3&amp;$A32):INDIRECT("RawData!"&amp;BF$3&amp;$B32),"F")&gt;0,"F","P")</f>
        <v>F</v>
      </c>
      <c r="BG32" s="5" t="str">
        <f ca="1">IF(COUNTIF(INDIRECT("RawData!"&amp;BG$3&amp;$A32):INDIRECT("RawData!"&amp;BG$3&amp;$B32),"F")&gt;0,"F","P")</f>
        <v>F</v>
      </c>
      <c r="BH32" s="5" t="str">
        <f ca="1">IF(COUNTIF(INDIRECT("RawData!"&amp;BH$3&amp;$A32):INDIRECT("RawData!"&amp;BH$3&amp;$B32),"F")&gt;0,"F","P")</f>
        <v>P</v>
      </c>
      <c r="BJ32">
        <f t="shared" ca="1" si="4"/>
        <v>23</v>
      </c>
      <c r="BK32">
        <f t="shared" ca="1" si="5"/>
        <v>33</v>
      </c>
      <c r="BL32" s="25">
        <f t="shared" ca="1" si="6"/>
        <v>0.4107142857142857</v>
      </c>
      <c r="BM32" s="25">
        <f t="shared" ca="1" si="7"/>
        <v>0.5892857142857143</v>
      </c>
    </row>
    <row r="33" spans="1:65" ht="14" x14ac:dyDescent="0.15">
      <c r="A33">
        <v>236</v>
      </c>
      <c r="B33">
        <f t="shared" si="2"/>
        <v>246</v>
      </c>
      <c r="C33" t="str" cm="1">
        <f t="array" aca="1" ref="C33" ca="1">INDIRECT("RawData!A" &amp; A33)</f>
        <v>https://www.ie.uminho.pt/pt</v>
      </c>
      <c r="D33">
        <f t="shared" si="3"/>
        <v>11</v>
      </c>
      <c r="E33" s="5" t="str">
        <f ca="1">IF(COUNTIF(INDIRECT("RawData!"&amp;E$3&amp;$A33):INDIRECT("RawData!"&amp;E$3&amp;$B33),"F")&gt;0,"F","P")</f>
        <v>F</v>
      </c>
      <c r="F33" s="5" t="str">
        <f ca="1">IF(COUNTIF(INDIRECT("RawData!"&amp;F$3&amp;$A33):INDIRECT("RawData!"&amp;F$3&amp;$B33),"F")&gt;0,"F","P")</f>
        <v>P</v>
      </c>
      <c r="G33" s="5" t="str">
        <f ca="1">IF(COUNTIF(INDIRECT("RawData!"&amp;G$3&amp;$A33):INDIRECT("RawData!"&amp;G$3&amp;$B33),"F")&gt;0,"F","P")</f>
        <v>P</v>
      </c>
      <c r="H33" s="5" t="str">
        <f ca="1">IF(COUNTIF(INDIRECT("RawData!"&amp;H$3&amp;$A33):INDIRECT("RawData!"&amp;H$3&amp;$B33),"F")&gt;0,"F","P")</f>
        <v>P</v>
      </c>
      <c r="I33" s="5" t="str">
        <f ca="1">IF(COUNTIF(INDIRECT("RawData!"&amp;I$3&amp;$A33):INDIRECT("RawData!"&amp;I$3&amp;$B33),"F")&gt;0,"F","P")</f>
        <v>P</v>
      </c>
      <c r="J33" s="5" t="str">
        <f ca="1">IF(COUNTIF(INDIRECT("RawData!"&amp;J$3&amp;$A33):INDIRECT("RawData!"&amp;J$3&amp;$B33),"F")&gt;0,"F","P")</f>
        <v>P</v>
      </c>
      <c r="K33" s="5" t="str">
        <f ca="1">IF(COUNTIF(INDIRECT("RawData!"&amp;K$3&amp;$A33):INDIRECT("RawData!"&amp;K$3&amp;$B33),"F")&gt;0,"F","P")</f>
        <v>F</v>
      </c>
      <c r="L33" s="5" t="str">
        <f ca="1">IF(COUNTIF(INDIRECT("RawData!"&amp;L$3&amp;$A33):INDIRECT("RawData!"&amp;L$3&amp;$B33),"F")&gt;0,"F","P")</f>
        <v>F</v>
      </c>
      <c r="M33" s="5" t="str">
        <f ca="1">IF(COUNTIF(INDIRECT("RawData!"&amp;M$3&amp;$A33):INDIRECT("RawData!"&amp;M$3&amp;$B33),"F")&gt;0,"F","P")</f>
        <v>P</v>
      </c>
      <c r="N33" s="5" t="str">
        <f ca="1">IF(COUNTIF(INDIRECT("RawData!"&amp;N$3&amp;$A33):INDIRECT("RawData!"&amp;N$3&amp;$B33),"F")&gt;0,"F","P")</f>
        <v>P</v>
      </c>
      <c r="O33" s="5" t="str">
        <f ca="1">IF(COUNTIF(INDIRECT("RawData!"&amp;O$3&amp;$A33):INDIRECT("RawData!"&amp;O$3&amp;$B33),"F")&gt;0,"F","P")</f>
        <v>F</v>
      </c>
      <c r="P33" s="5" t="str">
        <f ca="1">IF(COUNTIF(INDIRECT("RawData!"&amp;P$3&amp;$A33):INDIRECT("RawData!"&amp;P$3&amp;$B33),"F")&gt;0,"F","P")</f>
        <v>P</v>
      </c>
      <c r="Q33" s="5" t="str">
        <f ca="1">IF(COUNTIF(INDIRECT("RawData!"&amp;Q$3&amp;$A33):INDIRECT("RawData!"&amp;Q$3&amp;$B33),"F")&gt;0,"F","P")</f>
        <v>P</v>
      </c>
      <c r="R33" s="5" t="str">
        <f ca="1">IF(COUNTIF(INDIRECT("RawData!"&amp;R$3&amp;$A33):INDIRECT("RawData!"&amp;R$3&amp;$B33),"F")&gt;0,"F","P")</f>
        <v>F</v>
      </c>
      <c r="S33" s="5" t="str">
        <f ca="1">IF(COUNTIF(INDIRECT("RawData!"&amp;S$3&amp;$A33):INDIRECT("RawData!"&amp;S$3&amp;$B33),"F")&gt;0,"F","P")</f>
        <v>F</v>
      </c>
      <c r="T33" s="5" t="str">
        <f ca="1">IF(COUNTIF(INDIRECT("RawData!"&amp;T$3&amp;$A33):INDIRECT("RawData!"&amp;T$3&amp;$B33),"F")&gt;0,"F","P")</f>
        <v>P</v>
      </c>
      <c r="U33" s="5" t="str">
        <f ca="1">IF(COUNTIF(INDIRECT("RawData!"&amp;U$3&amp;$A33):INDIRECT("RawData!"&amp;U$3&amp;$B33),"F")&gt;0,"F","P")</f>
        <v>P</v>
      </c>
      <c r="V33" s="5" t="str">
        <f ca="1">IF(COUNTIF(INDIRECT("RawData!"&amp;V$3&amp;$A33):INDIRECT("RawData!"&amp;V$3&amp;$B33),"F")&gt;0,"F","P")</f>
        <v>P</v>
      </c>
      <c r="W33" s="5" t="str">
        <f ca="1">IF(COUNTIF(INDIRECT("RawData!"&amp;W$3&amp;$A33):INDIRECT("RawData!"&amp;W$3&amp;$B33),"F")&gt;0,"F","P")</f>
        <v>P</v>
      </c>
      <c r="X33" s="5" t="str">
        <f ca="1">IF(COUNTIF(INDIRECT("RawData!"&amp;X$3&amp;$A33):INDIRECT("RawData!"&amp;X$3&amp;$B33),"F")&gt;0,"F","P")</f>
        <v>P</v>
      </c>
      <c r="Y33" s="5" t="str">
        <f ca="1">IF(COUNTIF(INDIRECT("RawData!"&amp;Y$3&amp;$A33):INDIRECT("RawData!"&amp;Y$3&amp;$B33),"F")&gt;0,"F","P")</f>
        <v>F</v>
      </c>
      <c r="Z33" s="5" t="str">
        <f ca="1">IF(COUNTIF(INDIRECT("RawData!"&amp;Z$3&amp;$A33):INDIRECT("RawData!"&amp;Z$3&amp;$B33),"F")&gt;0,"F","P")</f>
        <v>P</v>
      </c>
      <c r="AA33" s="5" t="str">
        <f ca="1">IF(COUNTIF(INDIRECT("RawData!"&amp;AA$3&amp;$A33):INDIRECT("RawData!"&amp;AA$3&amp;$B33),"F")&gt;0,"F","P")</f>
        <v>P</v>
      </c>
      <c r="AB33" s="5" t="str">
        <f ca="1">IF(COUNTIF(INDIRECT("RawData!"&amp;AB$3&amp;$A33):INDIRECT("RawData!"&amp;AB$3&amp;$B33),"F")&gt;0,"F","P")</f>
        <v>P</v>
      </c>
      <c r="AC33" s="5" t="str">
        <f ca="1">IF(COUNTIF(INDIRECT("RawData!"&amp;AC$3&amp;$A33):INDIRECT("RawData!"&amp;AC$3&amp;$B33),"F")&gt;0,"F","P")</f>
        <v>F</v>
      </c>
      <c r="AD33" s="5" t="str">
        <f ca="1">IF(COUNTIF(INDIRECT("RawData!"&amp;AD$3&amp;$A33):INDIRECT("RawData!"&amp;AD$3&amp;$B33),"F")&gt;0,"F","P")</f>
        <v>P</v>
      </c>
      <c r="AE33" s="5" t="str">
        <f ca="1">IF(COUNTIF(INDIRECT("RawData!"&amp;AE$3&amp;$A33):INDIRECT("RawData!"&amp;AE$3&amp;$B33),"F")&gt;0,"F","P")</f>
        <v>F</v>
      </c>
      <c r="AF33" s="5" t="str">
        <f ca="1">IF(COUNTIF(INDIRECT("RawData!"&amp;AF$3&amp;$A33):INDIRECT("RawData!"&amp;AF$3&amp;$B33),"F")&gt;0,"F","P")</f>
        <v>F</v>
      </c>
      <c r="AG33" s="5" t="str">
        <f ca="1">IF(COUNTIF(INDIRECT("RawData!"&amp;AG$3&amp;$A33):INDIRECT("RawData!"&amp;AG$3&amp;$B33),"F")&gt;0,"F","P")</f>
        <v>F</v>
      </c>
      <c r="AH33" s="5" t="str">
        <f ca="1">IF(COUNTIF(INDIRECT("RawData!"&amp;AH$3&amp;$A33):INDIRECT("RawData!"&amp;AH$3&amp;$B33),"F")&gt;0,"F","P")</f>
        <v>F</v>
      </c>
      <c r="AI33" s="5" t="str">
        <f ca="1">IF(COUNTIF(INDIRECT("RawData!"&amp;AI$3&amp;$A33):INDIRECT("RawData!"&amp;AI$3&amp;$B33),"F")&gt;0,"F","P")</f>
        <v>P</v>
      </c>
      <c r="AJ33" s="5" t="str">
        <f ca="1">IF(COUNTIF(INDIRECT("RawData!"&amp;AJ$3&amp;$A33):INDIRECT("RawData!"&amp;AJ$3&amp;$B33),"F")&gt;0,"F","P")</f>
        <v>F</v>
      </c>
      <c r="AK33" s="5" t="str">
        <f ca="1">IF(COUNTIF(INDIRECT("RawData!"&amp;AK$3&amp;$A33):INDIRECT("RawData!"&amp;AK$3&amp;$B33),"F")&gt;0,"F","P")</f>
        <v>F</v>
      </c>
      <c r="AL33" s="5" t="str">
        <f ca="1">IF(COUNTIF(INDIRECT("RawData!"&amp;AL$3&amp;$A33):INDIRECT("RawData!"&amp;AL$3&amp;$B33),"F")&gt;0,"F","P")</f>
        <v>F</v>
      </c>
      <c r="AM33" s="5" t="str">
        <f ca="1">IF(COUNTIF(INDIRECT("RawData!"&amp;AM$3&amp;$A33):INDIRECT("RawData!"&amp;AM$3&amp;$B33),"F")&gt;0,"F","P")</f>
        <v>P</v>
      </c>
      <c r="AN33" s="5" t="str">
        <f ca="1">IF(COUNTIF(INDIRECT("RawData!"&amp;AN$3&amp;$A33):INDIRECT("RawData!"&amp;AN$3&amp;$B33),"F")&gt;0,"F","P")</f>
        <v>P</v>
      </c>
      <c r="AO33" s="5" t="str">
        <f ca="1">IF(COUNTIF(INDIRECT("RawData!"&amp;AO$3&amp;$A33):INDIRECT("RawData!"&amp;AO$3&amp;$B33),"F")&gt;0,"F","P")</f>
        <v>F</v>
      </c>
      <c r="AP33" s="5" t="str">
        <f ca="1">IF(COUNTIF(INDIRECT("RawData!"&amp;AP$3&amp;$A33):INDIRECT("RawData!"&amp;AP$3&amp;$B33),"F")&gt;0,"F","P")</f>
        <v>P</v>
      </c>
      <c r="AQ33" s="5" t="str">
        <f ca="1">IF(COUNTIF(INDIRECT("RawData!"&amp;AQ$3&amp;$A33):INDIRECT("RawData!"&amp;AQ$3&amp;$B33),"F")&gt;0,"F","P")</f>
        <v>P</v>
      </c>
      <c r="AR33" s="5" t="str">
        <f ca="1">IF(COUNTIF(INDIRECT("RawData!"&amp;AR$3&amp;$A33):INDIRECT("RawData!"&amp;AR$3&amp;$B33),"F")&gt;0,"F","P")</f>
        <v>F</v>
      </c>
      <c r="AS33" s="5" t="str">
        <f ca="1">IF(COUNTIF(INDIRECT("RawData!"&amp;AS$3&amp;$A33):INDIRECT("RawData!"&amp;AS$3&amp;$B33),"F")&gt;0,"F","P")</f>
        <v>P</v>
      </c>
      <c r="AT33" s="5" t="str">
        <f ca="1">IF(COUNTIF(INDIRECT("RawData!"&amp;AT$3&amp;$A33):INDIRECT("RawData!"&amp;AT$3&amp;$B33),"F")&gt;0,"F","P")</f>
        <v>F</v>
      </c>
      <c r="AU33" s="5" t="str">
        <f ca="1">IF(COUNTIF(INDIRECT("RawData!"&amp;AU$3&amp;$A33):INDIRECT("RawData!"&amp;AU$3&amp;$B33),"F")&gt;0,"F","P")</f>
        <v>P</v>
      </c>
      <c r="AV33" s="5" t="str">
        <f ca="1">IF(COUNTIF(INDIRECT("RawData!"&amp;AV$3&amp;$A33):INDIRECT("RawData!"&amp;AV$3&amp;$B33),"F")&gt;0,"F","P")</f>
        <v>P</v>
      </c>
      <c r="AW33" s="5" t="str">
        <f ca="1">IF(COUNTIF(INDIRECT("RawData!"&amp;AW$3&amp;$A33):INDIRECT("RawData!"&amp;AW$3&amp;$B33),"F")&gt;0,"F","P")</f>
        <v>P</v>
      </c>
      <c r="AX33" s="5" t="str">
        <f ca="1">IF(COUNTIF(INDIRECT("RawData!"&amp;AX$3&amp;$A33):INDIRECT("RawData!"&amp;AX$3&amp;$B33),"F")&gt;0,"F","P")</f>
        <v>P</v>
      </c>
      <c r="AY33" s="5" t="str">
        <f ca="1">IF(COUNTIF(INDIRECT("RawData!"&amp;AY$3&amp;$A33):INDIRECT("RawData!"&amp;AY$3&amp;$B33),"F")&gt;0,"F","P")</f>
        <v>F</v>
      </c>
      <c r="AZ33" s="5" t="str">
        <f ca="1">IF(COUNTIF(INDIRECT("RawData!"&amp;AZ$3&amp;$A33):INDIRECT("RawData!"&amp;AZ$3&amp;$B33),"F")&gt;0,"F","P")</f>
        <v>F</v>
      </c>
      <c r="BA33" s="5" t="str">
        <f ca="1">IF(COUNTIF(INDIRECT("RawData!"&amp;BA$3&amp;$A33):INDIRECT("RawData!"&amp;BA$3&amp;$B33),"F")&gt;0,"F","P")</f>
        <v>F</v>
      </c>
      <c r="BB33" s="5" t="str">
        <f ca="1">IF(COUNTIF(INDIRECT("RawData!"&amp;BB$3&amp;$A33):INDIRECT("RawData!"&amp;BB$3&amp;$B33),"F")&gt;0,"F","P")</f>
        <v>F</v>
      </c>
      <c r="BC33" s="5" t="str">
        <f ca="1">IF(COUNTIF(INDIRECT("RawData!"&amp;BC$3&amp;$A33):INDIRECT("RawData!"&amp;BC$3&amp;$B33),"F")&gt;0,"F","P")</f>
        <v>P</v>
      </c>
      <c r="BD33" s="5" t="str">
        <f ca="1">IF(COUNTIF(INDIRECT("RawData!"&amp;BD$3&amp;$A33):INDIRECT("RawData!"&amp;BD$3&amp;$B33),"F")&gt;0,"F","P")</f>
        <v>P</v>
      </c>
      <c r="BE33" s="5" t="str">
        <f ca="1">IF(COUNTIF(INDIRECT("RawData!"&amp;BE$3&amp;$A33):INDIRECT("RawData!"&amp;BE$3&amp;$B33),"F")&gt;0,"F","P")</f>
        <v>P</v>
      </c>
      <c r="BF33" s="5" t="str">
        <f ca="1">IF(COUNTIF(INDIRECT("RawData!"&amp;BF$3&amp;$A33):INDIRECT("RawData!"&amp;BF$3&amp;$B33),"F")&gt;0,"F","P")</f>
        <v>P</v>
      </c>
      <c r="BG33" s="5" t="str">
        <f ca="1">IF(COUNTIF(INDIRECT("RawData!"&amp;BG$3&amp;$A33):INDIRECT("RawData!"&amp;BG$3&amp;$B33),"F")&gt;0,"F","P")</f>
        <v>F</v>
      </c>
      <c r="BH33" s="5" t="str">
        <f ca="1">IF(COUNTIF(INDIRECT("RawData!"&amp;BH$3&amp;$A33):INDIRECT("RawData!"&amp;BH$3&amp;$B33),"F")&gt;0,"F","P")</f>
        <v>F</v>
      </c>
      <c r="BJ33">
        <f t="shared" ca="1" si="4"/>
        <v>24</v>
      </c>
      <c r="BK33">
        <f t="shared" ca="1" si="5"/>
        <v>32</v>
      </c>
      <c r="BL33" s="25">
        <f t="shared" ca="1" si="6"/>
        <v>0.42857142857142855</v>
      </c>
      <c r="BM33" s="25">
        <f t="shared" ca="1" si="7"/>
        <v>0.5714285714285714</v>
      </c>
    </row>
    <row r="34" spans="1:65" ht="14" x14ac:dyDescent="0.15">
      <c r="A34">
        <v>248</v>
      </c>
      <c r="B34">
        <f t="shared" si="2"/>
        <v>256</v>
      </c>
      <c r="C34" t="str" cm="1">
        <f t="array" aca="1" ref="C34" ca="1">INDIRECT("RawData!A" &amp; A34)</f>
        <v>https://www.cm-braga.pt/pt</v>
      </c>
      <c r="D34">
        <f t="shared" si="3"/>
        <v>9</v>
      </c>
      <c r="E34" s="5" t="str">
        <f ca="1">IF(COUNTIF(INDIRECT("RawData!"&amp;E$3&amp;$A34):INDIRECT("RawData!"&amp;E$3&amp;$B34),"F")&gt;0,"F","P")</f>
        <v>F</v>
      </c>
      <c r="F34" s="5" t="str">
        <f ca="1">IF(COUNTIF(INDIRECT("RawData!"&amp;F$3&amp;$A34):INDIRECT("RawData!"&amp;F$3&amp;$B34),"F")&gt;0,"F","P")</f>
        <v>F</v>
      </c>
      <c r="G34" s="5" t="str">
        <f ca="1">IF(COUNTIF(INDIRECT("RawData!"&amp;G$3&amp;$A34):INDIRECT("RawData!"&amp;G$3&amp;$B34),"F")&gt;0,"F","P")</f>
        <v>P</v>
      </c>
      <c r="H34" s="5" t="str">
        <f ca="1">IF(COUNTIF(INDIRECT("RawData!"&amp;H$3&amp;$A34):INDIRECT("RawData!"&amp;H$3&amp;$B34),"F")&gt;0,"F","P")</f>
        <v>P</v>
      </c>
      <c r="I34" s="5" t="str">
        <f ca="1">IF(COUNTIF(INDIRECT("RawData!"&amp;I$3&amp;$A34):INDIRECT("RawData!"&amp;I$3&amp;$B34),"F")&gt;0,"F","P")</f>
        <v>P</v>
      </c>
      <c r="J34" s="5" t="str">
        <f ca="1">IF(COUNTIF(INDIRECT("RawData!"&amp;J$3&amp;$A34):INDIRECT("RawData!"&amp;J$3&amp;$B34),"F")&gt;0,"F","P")</f>
        <v>P</v>
      </c>
      <c r="K34" s="5" t="str">
        <f ca="1">IF(COUNTIF(INDIRECT("RawData!"&amp;K$3&amp;$A34):INDIRECT("RawData!"&amp;K$3&amp;$B34),"F")&gt;0,"F","P")</f>
        <v>F</v>
      </c>
      <c r="L34" s="5" t="str">
        <f ca="1">IF(COUNTIF(INDIRECT("RawData!"&amp;L$3&amp;$A34):INDIRECT("RawData!"&amp;L$3&amp;$B34),"F")&gt;0,"F","P")</f>
        <v>F</v>
      </c>
      <c r="M34" s="5" t="str">
        <f ca="1">IF(COUNTIF(INDIRECT("RawData!"&amp;M$3&amp;$A34):INDIRECT("RawData!"&amp;M$3&amp;$B34),"F")&gt;0,"F","P")</f>
        <v>P</v>
      </c>
      <c r="N34" s="5" t="str">
        <f ca="1">IF(COUNTIF(INDIRECT("RawData!"&amp;N$3&amp;$A34):INDIRECT("RawData!"&amp;N$3&amp;$B34),"F")&gt;0,"F","P")</f>
        <v>P</v>
      </c>
      <c r="O34" s="5" t="str">
        <f ca="1">IF(COUNTIF(INDIRECT("RawData!"&amp;O$3&amp;$A34):INDIRECT("RawData!"&amp;O$3&amp;$B34),"F")&gt;0,"F","P")</f>
        <v>F</v>
      </c>
      <c r="P34" s="5" t="str">
        <f ca="1">IF(COUNTIF(INDIRECT("RawData!"&amp;P$3&amp;$A34):INDIRECT("RawData!"&amp;P$3&amp;$B34),"F")&gt;0,"F","P")</f>
        <v>F</v>
      </c>
      <c r="Q34" s="5" t="str">
        <f ca="1">IF(COUNTIF(INDIRECT("RawData!"&amp;Q$3&amp;$A34):INDIRECT("RawData!"&amp;Q$3&amp;$B34),"F")&gt;0,"F","P")</f>
        <v>P</v>
      </c>
      <c r="R34" s="5" t="str">
        <f ca="1">IF(COUNTIF(INDIRECT("RawData!"&amp;R$3&amp;$A34):INDIRECT("RawData!"&amp;R$3&amp;$B34),"F")&gt;0,"F","P")</f>
        <v>F</v>
      </c>
      <c r="S34" s="5" t="str">
        <f ca="1">IF(COUNTIF(INDIRECT("RawData!"&amp;S$3&amp;$A34):INDIRECT("RawData!"&amp;S$3&amp;$B34),"F")&gt;0,"F","P")</f>
        <v>F</v>
      </c>
      <c r="T34" s="5" t="str">
        <f ca="1">IF(COUNTIF(INDIRECT("RawData!"&amp;T$3&amp;$A34):INDIRECT("RawData!"&amp;T$3&amp;$B34),"F")&gt;0,"F","P")</f>
        <v>F</v>
      </c>
      <c r="U34" s="5" t="str">
        <f ca="1">IF(COUNTIF(INDIRECT("RawData!"&amp;U$3&amp;$A34):INDIRECT("RawData!"&amp;U$3&amp;$B34),"F")&gt;0,"F","P")</f>
        <v>F</v>
      </c>
      <c r="V34" s="5" t="str">
        <f ca="1">IF(COUNTIF(INDIRECT("RawData!"&amp;V$3&amp;$A34):INDIRECT("RawData!"&amp;V$3&amp;$B34),"F")&gt;0,"F","P")</f>
        <v>F</v>
      </c>
      <c r="W34" s="5" t="str">
        <f ca="1">IF(COUNTIF(INDIRECT("RawData!"&amp;W$3&amp;$A34):INDIRECT("RawData!"&amp;W$3&amp;$B34),"F")&gt;0,"F","P")</f>
        <v>F</v>
      </c>
      <c r="X34" s="5" t="str">
        <f ca="1">IF(COUNTIF(INDIRECT("RawData!"&amp;X$3&amp;$A34):INDIRECT("RawData!"&amp;X$3&amp;$B34),"F")&gt;0,"F","P")</f>
        <v>F</v>
      </c>
      <c r="Y34" s="5" t="str">
        <f ca="1">IF(COUNTIF(INDIRECT("RawData!"&amp;Y$3&amp;$A34):INDIRECT("RawData!"&amp;Y$3&amp;$B34),"F")&gt;0,"F","P")</f>
        <v>F</v>
      </c>
      <c r="Z34" s="5" t="str">
        <f ca="1">IF(COUNTIF(INDIRECT("RawData!"&amp;Z$3&amp;$A34):INDIRECT("RawData!"&amp;Z$3&amp;$B34),"F")&gt;0,"F","P")</f>
        <v>P</v>
      </c>
      <c r="AA34" s="5" t="str">
        <f ca="1">IF(COUNTIF(INDIRECT("RawData!"&amp;AA$3&amp;$A34):INDIRECT("RawData!"&amp;AA$3&amp;$B34),"F")&gt;0,"F","P")</f>
        <v>P</v>
      </c>
      <c r="AB34" s="5" t="str">
        <f ca="1">IF(COUNTIF(INDIRECT("RawData!"&amp;AB$3&amp;$A34):INDIRECT("RawData!"&amp;AB$3&amp;$B34),"F")&gt;0,"F","P")</f>
        <v>P</v>
      </c>
      <c r="AC34" s="5" t="str">
        <f ca="1">IF(COUNTIF(INDIRECT("RawData!"&amp;AC$3&amp;$A34):INDIRECT("RawData!"&amp;AC$3&amp;$B34),"F")&gt;0,"F","P")</f>
        <v>F</v>
      </c>
      <c r="AD34" s="5" t="str">
        <f ca="1">IF(COUNTIF(INDIRECT("RawData!"&amp;AD$3&amp;$A34):INDIRECT("RawData!"&amp;AD$3&amp;$B34),"F")&gt;0,"F","P")</f>
        <v>P</v>
      </c>
      <c r="AE34" s="5" t="str">
        <f ca="1">IF(COUNTIF(INDIRECT("RawData!"&amp;AE$3&amp;$A34):INDIRECT("RawData!"&amp;AE$3&amp;$B34),"F")&gt;0,"F","P")</f>
        <v>F</v>
      </c>
      <c r="AF34" s="5" t="str">
        <f ca="1">IF(COUNTIF(INDIRECT("RawData!"&amp;AF$3&amp;$A34):INDIRECT("RawData!"&amp;AF$3&amp;$B34),"F")&gt;0,"F","P")</f>
        <v>P</v>
      </c>
      <c r="AG34" s="5" t="str">
        <f ca="1">IF(COUNTIF(INDIRECT("RawData!"&amp;AG$3&amp;$A34):INDIRECT("RawData!"&amp;AG$3&amp;$B34),"F")&gt;0,"F","P")</f>
        <v>F</v>
      </c>
      <c r="AH34" s="5" t="str">
        <f ca="1">IF(COUNTIF(INDIRECT("RawData!"&amp;AH$3&amp;$A34):INDIRECT("RawData!"&amp;AH$3&amp;$B34),"F")&gt;0,"F","P")</f>
        <v>F</v>
      </c>
      <c r="AI34" s="5" t="str">
        <f ca="1">IF(COUNTIF(INDIRECT("RawData!"&amp;AI$3&amp;$A34):INDIRECT("RawData!"&amp;AI$3&amp;$B34),"F")&gt;0,"F","P")</f>
        <v>P</v>
      </c>
      <c r="AJ34" s="5" t="str">
        <f ca="1">IF(COUNTIF(INDIRECT("RawData!"&amp;AJ$3&amp;$A34):INDIRECT("RawData!"&amp;AJ$3&amp;$B34),"F")&gt;0,"F","P")</f>
        <v>F</v>
      </c>
      <c r="AK34" s="5" t="str">
        <f ca="1">IF(COUNTIF(INDIRECT("RawData!"&amp;AK$3&amp;$A34):INDIRECT("RawData!"&amp;AK$3&amp;$B34),"F")&gt;0,"F","P")</f>
        <v>F</v>
      </c>
      <c r="AL34" s="5" t="str">
        <f ca="1">IF(COUNTIF(INDIRECT("RawData!"&amp;AL$3&amp;$A34):INDIRECT("RawData!"&amp;AL$3&amp;$B34),"F")&gt;0,"F","P")</f>
        <v>F</v>
      </c>
      <c r="AM34" s="5" t="str">
        <f ca="1">IF(COUNTIF(INDIRECT("RawData!"&amp;AM$3&amp;$A34):INDIRECT("RawData!"&amp;AM$3&amp;$B34),"F")&gt;0,"F","P")</f>
        <v>P</v>
      </c>
      <c r="AN34" s="5" t="str">
        <f ca="1">IF(COUNTIF(INDIRECT("RawData!"&amp;AN$3&amp;$A34):INDIRECT("RawData!"&amp;AN$3&amp;$B34),"F")&gt;0,"F","P")</f>
        <v>P</v>
      </c>
      <c r="AO34" s="5" t="str">
        <f ca="1">IF(COUNTIF(INDIRECT("RawData!"&amp;AO$3&amp;$A34):INDIRECT("RawData!"&amp;AO$3&amp;$B34),"F")&gt;0,"F","P")</f>
        <v>P</v>
      </c>
      <c r="AP34" s="5" t="str">
        <f ca="1">IF(COUNTIF(INDIRECT("RawData!"&amp;AP$3&amp;$A34):INDIRECT("RawData!"&amp;AP$3&amp;$B34),"F")&gt;0,"F","P")</f>
        <v>P</v>
      </c>
      <c r="AQ34" s="5" t="str">
        <f ca="1">IF(COUNTIF(INDIRECT("RawData!"&amp;AQ$3&amp;$A34):INDIRECT("RawData!"&amp;AQ$3&amp;$B34),"F")&gt;0,"F","P")</f>
        <v>P</v>
      </c>
      <c r="AR34" s="5" t="str">
        <f ca="1">IF(COUNTIF(INDIRECT("RawData!"&amp;AR$3&amp;$A34):INDIRECT("RawData!"&amp;AR$3&amp;$B34),"F")&gt;0,"F","P")</f>
        <v>P</v>
      </c>
      <c r="AS34" s="5" t="str">
        <f ca="1">IF(COUNTIF(INDIRECT("RawData!"&amp;AS$3&amp;$A34):INDIRECT("RawData!"&amp;AS$3&amp;$B34),"F")&gt;0,"F","P")</f>
        <v>F</v>
      </c>
      <c r="AT34" s="5" t="str">
        <f ca="1">IF(COUNTIF(INDIRECT("RawData!"&amp;AT$3&amp;$A34):INDIRECT("RawData!"&amp;AT$3&amp;$B34),"F")&gt;0,"F","P")</f>
        <v>P</v>
      </c>
      <c r="AU34" s="5" t="str">
        <f ca="1">IF(COUNTIF(INDIRECT("RawData!"&amp;AU$3&amp;$A34):INDIRECT("RawData!"&amp;AU$3&amp;$B34),"F")&gt;0,"F","P")</f>
        <v>P</v>
      </c>
      <c r="AV34" s="5" t="str">
        <f ca="1">IF(COUNTIF(INDIRECT("RawData!"&amp;AV$3&amp;$A34):INDIRECT("RawData!"&amp;AV$3&amp;$B34),"F")&gt;0,"F","P")</f>
        <v>P</v>
      </c>
      <c r="AW34" s="5" t="str">
        <f ca="1">IF(COUNTIF(INDIRECT("RawData!"&amp;AW$3&amp;$A34):INDIRECT("RawData!"&amp;AW$3&amp;$B34),"F")&gt;0,"F","P")</f>
        <v>P</v>
      </c>
      <c r="AX34" s="5" t="str">
        <f ca="1">IF(COUNTIF(INDIRECT("RawData!"&amp;AX$3&amp;$A34):INDIRECT("RawData!"&amp;AX$3&amp;$B34),"F")&gt;0,"F","P")</f>
        <v>P</v>
      </c>
      <c r="AY34" s="5" t="str">
        <f ca="1">IF(COUNTIF(INDIRECT("RawData!"&amp;AY$3&amp;$A34):INDIRECT("RawData!"&amp;AY$3&amp;$B34),"F")&gt;0,"F","P")</f>
        <v>P</v>
      </c>
      <c r="AZ34" s="5" t="str">
        <f ca="1">IF(COUNTIF(INDIRECT("RawData!"&amp;AZ$3&amp;$A34):INDIRECT("RawData!"&amp;AZ$3&amp;$B34),"F")&gt;0,"F","P")</f>
        <v>P</v>
      </c>
      <c r="BA34" s="5" t="str">
        <f ca="1">IF(COUNTIF(INDIRECT("RawData!"&amp;BA$3&amp;$A34):INDIRECT("RawData!"&amp;BA$3&amp;$B34),"F")&gt;0,"F","P")</f>
        <v>F</v>
      </c>
      <c r="BB34" s="5" t="str">
        <f ca="1">IF(COUNTIF(INDIRECT("RawData!"&amp;BB$3&amp;$A34):INDIRECT("RawData!"&amp;BB$3&amp;$B34),"F")&gt;0,"F","P")</f>
        <v>F</v>
      </c>
      <c r="BC34" s="5" t="str">
        <f ca="1">IF(COUNTIF(INDIRECT("RawData!"&amp;BC$3&amp;$A34):INDIRECT("RawData!"&amp;BC$3&amp;$B34),"F")&gt;0,"F","P")</f>
        <v>P</v>
      </c>
      <c r="BD34" s="5" t="str">
        <f ca="1">IF(COUNTIF(INDIRECT("RawData!"&amp;BD$3&amp;$A34):INDIRECT("RawData!"&amp;BD$3&amp;$B34),"F")&gt;0,"F","P")</f>
        <v>P</v>
      </c>
      <c r="BE34" s="5" t="str">
        <f ca="1">IF(COUNTIF(INDIRECT("RawData!"&amp;BE$3&amp;$A34):INDIRECT("RawData!"&amp;BE$3&amp;$B34),"F")&gt;0,"F","P")</f>
        <v>P</v>
      </c>
      <c r="BF34" s="5" t="str">
        <f ca="1">IF(COUNTIF(INDIRECT("RawData!"&amp;BF$3&amp;$A34):INDIRECT("RawData!"&amp;BF$3&amp;$B34),"F")&gt;0,"F","P")</f>
        <v>F</v>
      </c>
      <c r="BG34" s="5" t="str">
        <f ca="1">IF(COUNTIF(INDIRECT("RawData!"&amp;BG$3&amp;$A34):INDIRECT("RawData!"&amp;BG$3&amp;$B34),"F")&gt;0,"F","P")</f>
        <v>F</v>
      </c>
      <c r="BH34" s="5" t="str">
        <f ca="1">IF(COUNTIF(INDIRECT("RawData!"&amp;BH$3&amp;$A34):INDIRECT("RawData!"&amp;BH$3&amp;$B34),"F")&gt;0,"F","P")</f>
        <v>P</v>
      </c>
      <c r="BJ34">
        <f t="shared" ca="1" si="4"/>
        <v>26</v>
      </c>
      <c r="BK34">
        <f t="shared" ca="1" si="5"/>
        <v>30</v>
      </c>
      <c r="BL34" s="25">
        <f t="shared" ca="1" si="6"/>
        <v>0.4642857142857143</v>
      </c>
      <c r="BM34" s="25">
        <f t="shared" ca="1" si="7"/>
        <v>0.5357142857142857</v>
      </c>
    </row>
    <row r="35" spans="1:65" ht="14" x14ac:dyDescent="0.15">
      <c r="A35">
        <v>258</v>
      </c>
      <c r="B35">
        <f t="shared" si="2"/>
        <v>266</v>
      </c>
      <c r="C35" t="str" cm="1">
        <f t="array" aca="1" ref="C35" ca="1">INDIRECT("RawData!A" &amp; A35)</f>
        <v>https://www.cm-loures.pt</v>
      </c>
      <c r="D35">
        <f t="shared" si="3"/>
        <v>9</v>
      </c>
      <c r="E35" s="5" t="str">
        <f ca="1">IF(COUNTIF(INDIRECT("RawData!"&amp;E$3&amp;$A35):INDIRECT("RawData!"&amp;E$3&amp;$B35),"F")&gt;0,"F","P")</f>
        <v>F</v>
      </c>
      <c r="F35" s="5" t="str">
        <f ca="1">IF(COUNTIF(INDIRECT("RawData!"&amp;F$3&amp;$A35):INDIRECT("RawData!"&amp;F$3&amp;$B35),"F")&gt;0,"F","P")</f>
        <v>P</v>
      </c>
      <c r="G35" s="5" t="str">
        <f ca="1">IF(COUNTIF(INDIRECT("RawData!"&amp;G$3&amp;$A35):INDIRECT("RawData!"&amp;G$3&amp;$B35),"F")&gt;0,"F","P")</f>
        <v>P</v>
      </c>
      <c r="H35" s="5" t="str">
        <f ca="1">IF(COUNTIF(INDIRECT("RawData!"&amp;H$3&amp;$A35):INDIRECT("RawData!"&amp;H$3&amp;$B35),"F")&gt;0,"F","P")</f>
        <v>P</v>
      </c>
      <c r="I35" s="5" t="str">
        <f ca="1">IF(COUNTIF(INDIRECT("RawData!"&amp;I$3&amp;$A35):INDIRECT("RawData!"&amp;I$3&amp;$B35),"F")&gt;0,"F","P")</f>
        <v>P</v>
      </c>
      <c r="J35" s="5" t="str">
        <f ca="1">IF(COUNTIF(INDIRECT("RawData!"&amp;J$3&amp;$A35):INDIRECT("RawData!"&amp;J$3&amp;$B35),"F")&gt;0,"F","P")</f>
        <v>P</v>
      </c>
      <c r="K35" s="5" t="str">
        <f ca="1">IF(COUNTIF(INDIRECT("RawData!"&amp;K$3&amp;$A35):INDIRECT("RawData!"&amp;K$3&amp;$B35),"F")&gt;0,"F","P")</f>
        <v>F</v>
      </c>
      <c r="L35" s="5" t="str">
        <f ca="1">IF(COUNTIF(INDIRECT("RawData!"&amp;L$3&amp;$A35):INDIRECT("RawData!"&amp;L$3&amp;$B35),"F")&gt;0,"F","P")</f>
        <v>F</v>
      </c>
      <c r="M35" s="5" t="str">
        <f ca="1">IF(COUNTIF(INDIRECT("RawData!"&amp;M$3&amp;$A35):INDIRECT("RawData!"&amp;M$3&amp;$B35),"F")&gt;0,"F","P")</f>
        <v>P</v>
      </c>
      <c r="N35" s="5" t="str">
        <f ca="1">IF(COUNTIF(INDIRECT("RawData!"&amp;N$3&amp;$A35):INDIRECT("RawData!"&amp;N$3&amp;$B35),"F")&gt;0,"F","P")</f>
        <v>P</v>
      </c>
      <c r="O35" s="5" t="str">
        <f ca="1">IF(COUNTIF(INDIRECT("RawData!"&amp;O$3&amp;$A35):INDIRECT("RawData!"&amp;O$3&amp;$B35),"F")&gt;0,"F","P")</f>
        <v>P</v>
      </c>
      <c r="P35" s="5" t="str">
        <f ca="1">IF(COUNTIF(INDIRECT("RawData!"&amp;P$3&amp;$A35):INDIRECT("RawData!"&amp;P$3&amp;$B35),"F")&gt;0,"F","P")</f>
        <v>F</v>
      </c>
      <c r="Q35" s="5" t="str">
        <f ca="1">IF(COUNTIF(INDIRECT("RawData!"&amp;Q$3&amp;$A35):INDIRECT("RawData!"&amp;Q$3&amp;$B35),"F")&gt;0,"F","P")</f>
        <v>P</v>
      </c>
      <c r="R35" s="5" t="str">
        <f ca="1">IF(COUNTIF(INDIRECT("RawData!"&amp;R$3&amp;$A35):INDIRECT("RawData!"&amp;R$3&amp;$B35),"F")&gt;0,"F","P")</f>
        <v>F</v>
      </c>
      <c r="S35" s="5" t="str">
        <f ca="1">IF(COUNTIF(INDIRECT("RawData!"&amp;S$3&amp;$A35):INDIRECT("RawData!"&amp;S$3&amp;$B35),"F")&gt;0,"F","P")</f>
        <v>F</v>
      </c>
      <c r="T35" s="5" t="str">
        <f ca="1">IF(COUNTIF(INDIRECT("RawData!"&amp;T$3&amp;$A35):INDIRECT("RawData!"&amp;T$3&amp;$B35),"F")&gt;0,"F","P")</f>
        <v>P</v>
      </c>
      <c r="U35" s="5" t="str">
        <f ca="1">IF(COUNTIF(INDIRECT("RawData!"&amp;U$3&amp;$A35):INDIRECT("RawData!"&amp;U$3&amp;$B35),"F")&gt;0,"F","P")</f>
        <v>F</v>
      </c>
      <c r="V35" s="5" t="str">
        <f ca="1">IF(COUNTIF(INDIRECT("RawData!"&amp;V$3&amp;$A35):INDIRECT("RawData!"&amp;V$3&amp;$B35),"F")&gt;0,"F","P")</f>
        <v>F</v>
      </c>
      <c r="W35" s="5" t="str">
        <f ca="1">IF(COUNTIF(INDIRECT("RawData!"&amp;W$3&amp;$A35):INDIRECT("RawData!"&amp;W$3&amp;$B35),"F")&gt;0,"F","P")</f>
        <v>F</v>
      </c>
      <c r="X35" s="5" t="str">
        <f ca="1">IF(COUNTIF(INDIRECT("RawData!"&amp;X$3&amp;$A35):INDIRECT("RawData!"&amp;X$3&amp;$B35),"F")&gt;0,"F","P")</f>
        <v>F</v>
      </c>
      <c r="Y35" s="5" t="str">
        <f ca="1">IF(COUNTIF(INDIRECT("RawData!"&amp;Y$3&amp;$A35):INDIRECT("RawData!"&amp;Y$3&amp;$B35),"F")&gt;0,"F","P")</f>
        <v>F</v>
      </c>
      <c r="Z35" s="5" t="str">
        <f ca="1">IF(COUNTIF(INDIRECT("RawData!"&amp;Z$3&amp;$A35):INDIRECT("RawData!"&amp;Z$3&amp;$B35),"F")&gt;0,"F","P")</f>
        <v>P</v>
      </c>
      <c r="AA35" s="5" t="str">
        <f ca="1">IF(COUNTIF(INDIRECT("RawData!"&amp;AA$3&amp;$A35):INDIRECT("RawData!"&amp;AA$3&amp;$B35),"F")&gt;0,"F","P")</f>
        <v>P</v>
      </c>
      <c r="AB35" s="5" t="str">
        <f ca="1">IF(COUNTIF(INDIRECT("RawData!"&amp;AB$3&amp;$A35):INDIRECT("RawData!"&amp;AB$3&amp;$B35),"F")&gt;0,"F","P")</f>
        <v>P</v>
      </c>
      <c r="AC35" s="5" t="str">
        <f ca="1">IF(COUNTIF(INDIRECT("RawData!"&amp;AC$3&amp;$A35):INDIRECT("RawData!"&amp;AC$3&amp;$B35),"F")&gt;0,"F","P")</f>
        <v>F</v>
      </c>
      <c r="AD35" s="5" t="str">
        <f ca="1">IF(COUNTIF(INDIRECT("RawData!"&amp;AD$3&amp;$A35):INDIRECT("RawData!"&amp;AD$3&amp;$B35),"F")&gt;0,"F","P")</f>
        <v>P</v>
      </c>
      <c r="AE35" s="5" t="str">
        <f ca="1">IF(COUNTIF(INDIRECT("RawData!"&amp;AE$3&amp;$A35):INDIRECT("RawData!"&amp;AE$3&amp;$B35),"F")&gt;0,"F","P")</f>
        <v>F</v>
      </c>
      <c r="AF35" s="5" t="str">
        <f ca="1">IF(COUNTIF(INDIRECT("RawData!"&amp;AF$3&amp;$A35):INDIRECT("RawData!"&amp;AF$3&amp;$B35),"F")&gt;0,"F","P")</f>
        <v>P</v>
      </c>
      <c r="AG35" s="5" t="str">
        <f ca="1">IF(COUNTIF(INDIRECT("RawData!"&amp;AG$3&amp;$A35):INDIRECT("RawData!"&amp;AG$3&amp;$B35),"F")&gt;0,"F","P")</f>
        <v>F</v>
      </c>
      <c r="AH35" s="5" t="str">
        <f ca="1">IF(COUNTIF(INDIRECT("RawData!"&amp;AH$3&amp;$A35):INDIRECT("RawData!"&amp;AH$3&amp;$B35),"F")&gt;0,"F","P")</f>
        <v>F</v>
      </c>
      <c r="AI35" s="5" t="str">
        <f ca="1">IF(COUNTIF(INDIRECT("RawData!"&amp;AI$3&amp;$A35):INDIRECT("RawData!"&amp;AI$3&amp;$B35),"F")&gt;0,"F","P")</f>
        <v>F</v>
      </c>
      <c r="AJ35" s="5" t="str">
        <f ca="1">IF(COUNTIF(INDIRECT("RawData!"&amp;AJ$3&amp;$A35):INDIRECT("RawData!"&amp;AJ$3&amp;$B35),"F")&gt;0,"F","P")</f>
        <v>F</v>
      </c>
      <c r="AK35" s="5" t="str">
        <f ca="1">IF(COUNTIF(INDIRECT("RawData!"&amp;AK$3&amp;$A35):INDIRECT("RawData!"&amp;AK$3&amp;$B35),"F")&gt;0,"F","P")</f>
        <v>F</v>
      </c>
      <c r="AL35" s="5" t="str">
        <f ca="1">IF(COUNTIF(INDIRECT("RawData!"&amp;AL$3&amp;$A35):INDIRECT("RawData!"&amp;AL$3&amp;$B35),"F")&gt;0,"F","P")</f>
        <v>F</v>
      </c>
      <c r="AM35" s="5" t="str">
        <f ca="1">IF(COUNTIF(INDIRECT("RawData!"&amp;AM$3&amp;$A35):INDIRECT("RawData!"&amp;AM$3&amp;$B35),"F")&gt;0,"F","P")</f>
        <v>P</v>
      </c>
      <c r="AN35" s="5" t="str">
        <f ca="1">IF(COUNTIF(INDIRECT("RawData!"&amp;AN$3&amp;$A35):INDIRECT("RawData!"&amp;AN$3&amp;$B35),"F")&gt;0,"F","P")</f>
        <v>P</v>
      </c>
      <c r="AO35" s="5" t="str">
        <f ca="1">IF(COUNTIF(INDIRECT("RawData!"&amp;AO$3&amp;$A35):INDIRECT("RawData!"&amp;AO$3&amp;$B35),"F")&gt;0,"F","P")</f>
        <v>F</v>
      </c>
      <c r="AP35" s="5" t="str">
        <f ca="1">IF(COUNTIF(INDIRECT("RawData!"&amp;AP$3&amp;$A35):INDIRECT("RawData!"&amp;AP$3&amp;$B35),"F")&gt;0,"F","P")</f>
        <v>P</v>
      </c>
      <c r="AQ35" s="5" t="str">
        <f ca="1">IF(COUNTIF(INDIRECT("RawData!"&amp;AQ$3&amp;$A35):INDIRECT("RawData!"&amp;AQ$3&amp;$B35),"F")&gt;0,"F","P")</f>
        <v>P</v>
      </c>
      <c r="AR35" s="5" t="str">
        <f ca="1">IF(COUNTIF(INDIRECT("RawData!"&amp;AR$3&amp;$A35):INDIRECT("RawData!"&amp;AR$3&amp;$B35),"F")&gt;0,"F","P")</f>
        <v>F</v>
      </c>
      <c r="AS35" s="5" t="str">
        <f ca="1">IF(COUNTIF(INDIRECT("RawData!"&amp;AS$3&amp;$A35):INDIRECT("RawData!"&amp;AS$3&amp;$B35),"F")&gt;0,"F","P")</f>
        <v>P</v>
      </c>
      <c r="AT35" s="5" t="str">
        <f ca="1">IF(COUNTIF(INDIRECT("RawData!"&amp;AT$3&amp;$A35):INDIRECT("RawData!"&amp;AT$3&amp;$B35),"F")&gt;0,"F","P")</f>
        <v>P</v>
      </c>
      <c r="AU35" s="5" t="str">
        <f ca="1">IF(COUNTIF(INDIRECT("RawData!"&amp;AU$3&amp;$A35):INDIRECT("RawData!"&amp;AU$3&amp;$B35),"F")&gt;0,"F","P")</f>
        <v>P</v>
      </c>
      <c r="AV35" s="5" t="str">
        <f ca="1">IF(COUNTIF(INDIRECT("RawData!"&amp;AV$3&amp;$A35):INDIRECT("RawData!"&amp;AV$3&amp;$B35),"F")&gt;0,"F","P")</f>
        <v>P</v>
      </c>
      <c r="AW35" s="5" t="str">
        <f ca="1">IF(COUNTIF(INDIRECT("RawData!"&amp;AW$3&amp;$A35):INDIRECT("RawData!"&amp;AW$3&amp;$B35),"F")&gt;0,"F","P")</f>
        <v>P</v>
      </c>
      <c r="AX35" s="5" t="str">
        <f ca="1">IF(COUNTIF(INDIRECT("RawData!"&amp;AX$3&amp;$A35):INDIRECT("RawData!"&amp;AX$3&amp;$B35),"F")&gt;0,"F","P")</f>
        <v>P</v>
      </c>
      <c r="AY35" s="5" t="str">
        <f ca="1">IF(COUNTIF(INDIRECT("RawData!"&amp;AY$3&amp;$A35):INDIRECT("RawData!"&amp;AY$3&amp;$B35),"F")&gt;0,"F","P")</f>
        <v>P</v>
      </c>
      <c r="AZ35" s="5" t="str">
        <f ca="1">IF(COUNTIF(INDIRECT("RawData!"&amp;AZ$3&amp;$A35):INDIRECT("RawData!"&amp;AZ$3&amp;$B35),"F")&gt;0,"F","P")</f>
        <v>P</v>
      </c>
      <c r="BA35" s="5" t="str">
        <f ca="1">IF(COUNTIF(INDIRECT("RawData!"&amp;BA$3&amp;$A35):INDIRECT("RawData!"&amp;BA$3&amp;$B35),"F")&gt;0,"F","P")</f>
        <v>P</v>
      </c>
      <c r="BB35" s="5" t="str">
        <f ca="1">IF(COUNTIF(INDIRECT("RawData!"&amp;BB$3&amp;$A35):INDIRECT("RawData!"&amp;BB$3&amp;$B35),"F")&gt;0,"F","P")</f>
        <v>P</v>
      </c>
      <c r="BC35" s="5" t="str">
        <f ca="1">IF(COUNTIF(INDIRECT("RawData!"&amp;BC$3&amp;$A35):INDIRECT("RawData!"&amp;BC$3&amp;$B35),"F")&gt;0,"F","P")</f>
        <v>P</v>
      </c>
      <c r="BD35" s="5" t="str">
        <f ca="1">IF(COUNTIF(INDIRECT("RawData!"&amp;BD$3&amp;$A35):INDIRECT("RawData!"&amp;BD$3&amp;$B35),"F")&gt;0,"F","P")</f>
        <v>P</v>
      </c>
      <c r="BE35" s="5" t="str">
        <f ca="1">IF(COUNTIF(INDIRECT("RawData!"&amp;BE$3&amp;$A35):INDIRECT("RawData!"&amp;BE$3&amp;$B35),"F")&gt;0,"F","P")</f>
        <v>P</v>
      </c>
      <c r="BF35" s="5" t="str">
        <f ca="1">IF(COUNTIF(INDIRECT("RawData!"&amp;BF$3&amp;$A35):INDIRECT("RawData!"&amp;BF$3&amp;$B35),"F")&gt;0,"F","P")</f>
        <v>P</v>
      </c>
      <c r="BG35" s="5" t="str">
        <f ca="1">IF(COUNTIF(INDIRECT("RawData!"&amp;BG$3&amp;$A35):INDIRECT("RawData!"&amp;BG$3&amp;$B35),"F")&gt;0,"F","P")</f>
        <v>F</v>
      </c>
      <c r="BH35" s="5" t="str">
        <f ca="1">IF(COUNTIF(INDIRECT("RawData!"&amp;BH$3&amp;$A35):INDIRECT("RawData!"&amp;BH$3&amp;$B35),"F")&gt;0,"F","P")</f>
        <v>P</v>
      </c>
      <c r="BJ35">
        <f t="shared" ca="1" si="4"/>
        <v>22</v>
      </c>
      <c r="BK35">
        <f t="shared" ca="1" si="5"/>
        <v>34</v>
      </c>
      <c r="BL35" s="25">
        <f t="shared" ca="1" si="6"/>
        <v>0.39285714285714285</v>
      </c>
      <c r="BM35" s="25">
        <f t="shared" ca="1" si="7"/>
        <v>0.6071428571428571</v>
      </c>
    </row>
    <row r="36" spans="1:65" ht="14" x14ac:dyDescent="0.15">
      <c r="A36">
        <v>268</v>
      </c>
      <c r="B36">
        <f t="shared" si="2"/>
        <v>275</v>
      </c>
      <c r="C36" t="str" cm="1">
        <f t="array" aca="1" ref="C36" ca="1">INDIRECT("RawData!A" &amp; A36)</f>
        <v>https://www.cm-pacosdeferreira.pt</v>
      </c>
      <c r="D36">
        <f t="shared" si="3"/>
        <v>8</v>
      </c>
      <c r="E36" s="5" t="str">
        <f ca="1">IF(COUNTIF(INDIRECT("RawData!"&amp;E$3&amp;$A36):INDIRECT("RawData!"&amp;E$3&amp;$B36),"F")&gt;0,"F","P")</f>
        <v>F</v>
      </c>
      <c r="F36" s="5" t="str">
        <f ca="1">IF(COUNTIF(INDIRECT("RawData!"&amp;F$3&amp;$A36):INDIRECT("RawData!"&amp;F$3&amp;$B36),"F")&gt;0,"F","P")</f>
        <v>P</v>
      </c>
      <c r="G36" s="5" t="str">
        <f ca="1">IF(COUNTIF(INDIRECT("RawData!"&amp;G$3&amp;$A36):INDIRECT("RawData!"&amp;G$3&amp;$B36),"F")&gt;0,"F","P")</f>
        <v>F</v>
      </c>
      <c r="H36" s="5" t="str">
        <f ca="1">IF(COUNTIF(INDIRECT("RawData!"&amp;H$3&amp;$A36):INDIRECT("RawData!"&amp;H$3&amp;$B36),"F")&gt;0,"F","P")</f>
        <v>F</v>
      </c>
      <c r="I36" s="5" t="str">
        <f ca="1">IF(COUNTIF(INDIRECT("RawData!"&amp;I$3&amp;$A36):INDIRECT("RawData!"&amp;I$3&amp;$B36),"F")&gt;0,"F","P")</f>
        <v>P</v>
      </c>
      <c r="J36" s="5" t="str">
        <f ca="1">IF(COUNTIF(INDIRECT("RawData!"&amp;J$3&amp;$A36):INDIRECT("RawData!"&amp;J$3&amp;$B36),"F")&gt;0,"F","P")</f>
        <v>F</v>
      </c>
      <c r="K36" s="5" t="str">
        <f ca="1">IF(COUNTIF(INDIRECT("RawData!"&amp;K$3&amp;$A36):INDIRECT("RawData!"&amp;K$3&amp;$B36),"F")&gt;0,"F","P")</f>
        <v>F</v>
      </c>
      <c r="L36" s="5" t="str">
        <f ca="1">IF(COUNTIF(INDIRECT("RawData!"&amp;L$3&amp;$A36):INDIRECT("RawData!"&amp;L$3&amp;$B36),"F")&gt;0,"F","P")</f>
        <v>F</v>
      </c>
      <c r="M36" s="5" t="str">
        <f ca="1">IF(COUNTIF(INDIRECT("RawData!"&amp;M$3&amp;$A36):INDIRECT("RawData!"&amp;M$3&amp;$B36),"F")&gt;0,"F","P")</f>
        <v>P</v>
      </c>
      <c r="N36" s="5" t="str">
        <f ca="1">IF(COUNTIF(INDIRECT("RawData!"&amp;N$3&amp;$A36):INDIRECT("RawData!"&amp;N$3&amp;$B36),"F")&gt;0,"F","P")</f>
        <v>P</v>
      </c>
      <c r="O36" s="5" t="str">
        <f ca="1">IF(COUNTIF(INDIRECT("RawData!"&amp;O$3&amp;$A36):INDIRECT("RawData!"&amp;O$3&amp;$B36),"F")&gt;0,"F","P")</f>
        <v>F</v>
      </c>
      <c r="P36" s="5" t="str">
        <f ca="1">IF(COUNTIF(INDIRECT("RawData!"&amp;P$3&amp;$A36):INDIRECT("RawData!"&amp;P$3&amp;$B36),"F")&gt;0,"F","P")</f>
        <v>P</v>
      </c>
      <c r="Q36" s="5" t="str">
        <f ca="1">IF(COUNTIF(INDIRECT("RawData!"&amp;Q$3&amp;$A36):INDIRECT("RawData!"&amp;Q$3&amp;$B36),"F")&gt;0,"F","P")</f>
        <v>P</v>
      </c>
      <c r="R36" s="5" t="str">
        <f ca="1">IF(COUNTIF(INDIRECT("RawData!"&amp;R$3&amp;$A36):INDIRECT("RawData!"&amp;R$3&amp;$B36),"F")&gt;0,"F","P")</f>
        <v>F</v>
      </c>
      <c r="S36" s="5" t="str">
        <f ca="1">IF(COUNTIF(INDIRECT("RawData!"&amp;S$3&amp;$A36):INDIRECT("RawData!"&amp;S$3&amp;$B36),"F")&gt;0,"F","P")</f>
        <v>F</v>
      </c>
      <c r="T36" s="5" t="str">
        <f ca="1">IF(COUNTIF(INDIRECT("RawData!"&amp;T$3&amp;$A36):INDIRECT("RawData!"&amp;T$3&amp;$B36),"F")&gt;0,"F","P")</f>
        <v>P</v>
      </c>
      <c r="U36" s="5" t="str">
        <f ca="1">IF(COUNTIF(INDIRECT("RawData!"&amp;U$3&amp;$A36):INDIRECT("RawData!"&amp;U$3&amp;$B36),"F")&gt;0,"F","P")</f>
        <v>P</v>
      </c>
      <c r="V36" s="5" t="str">
        <f ca="1">IF(COUNTIF(INDIRECT("RawData!"&amp;V$3&amp;$A36):INDIRECT("RawData!"&amp;V$3&amp;$B36),"F")&gt;0,"F","P")</f>
        <v>P</v>
      </c>
      <c r="W36" s="5" t="str">
        <f ca="1">IF(COUNTIF(INDIRECT("RawData!"&amp;W$3&amp;$A36):INDIRECT("RawData!"&amp;W$3&amp;$B36),"F")&gt;0,"F","P")</f>
        <v>P</v>
      </c>
      <c r="X36" s="5" t="str">
        <f ca="1">IF(COUNTIF(INDIRECT("RawData!"&amp;X$3&amp;$A36):INDIRECT("RawData!"&amp;X$3&amp;$B36),"F")&gt;0,"F","P")</f>
        <v>P</v>
      </c>
      <c r="Y36" s="5" t="str">
        <f ca="1">IF(COUNTIF(INDIRECT("RawData!"&amp;Y$3&amp;$A36):INDIRECT("RawData!"&amp;Y$3&amp;$B36),"F")&gt;0,"F","P")</f>
        <v>F</v>
      </c>
      <c r="Z36" s="5" t="str">
        <f ca="1">IF(COUNTIF(INDIRECT("RawData!"&amp;Z$3&amp;$A36):INDIRECT("RawData!"&amp;Z$3&amp;$B36),"F")&gt;0,"F","P")</f>
        <v>P</v>
      </c>
      <c r="AA36" s="5" t="str">
        <f ca="1">IF(COUNTIF(INDIRECT("RawData!"&amp;AA$3&amp;$A36):INDIRECT("RawData!"&amp;AA$3&amp;$B36),"F")&gt;0,"F","P")</f>
        <v>P</v>
      </c>
      <c r="AB36" s="5" t="str">
        <f ca="1">IF(COUNTIF(INDIRECT("RawData!"&amp;AB$3&amp;$A36):INDIRECT("RawData!"&amp;AB$3&amp;$B36),"F")&gt;0,"F","P")</f>
        <v>P</v>
      </c>
      <c r="AC36" s="5" t="str">
        <f ca="1">IF(COUNTIF(INDIRECT("RawData!"&amp;AC$3&amp;$A36):INDIRECT("RawData!"&amp;AC$3&amp;$B36),"F")&gt;0,"F","P")</f>
        <v>F</v>
      </c>
      <c r="AD36" s="5" t="str">
        <f ca="1">IF(COUNTIF(INDIRECT("RawData!"&amp;AD$3&amp;$A36):INDIRECT("RawData!"&amp;AD$3&amp;$B36),"F")&gt;0,"F","P")</f>
        <v>P</v>
      </c>
      <c r="AE36" s="5" t="str">
        <f ca="1">IF(COUNTIF(INDIRECT("RawData!"&amp;AE$3&amp;$A36):INDIRECT("RawData!"&amp;AE$3&amp;$B36),"F")&gt;0,"F","P")</f>
        <v>P</v>
      </c>
      <c r="AF36" s="5" t="str">
        <f ca="1">IF(COUNTIF(INDIRECT("RawData!"&amp;AF$3&amp;$A36):INDIRECT("RawData!"&amp;AF$3&amp;$B36),"F")&gt;0,"F","P")</f>
        <v>F</v>
      </c>
      <c r="AG36" s="5" t="str">
        <f ca="1">IF(COUNTIF(INDIRECT("RawData!"&amp;AG$3&amp;$A36):INDIRECT("RawData!"&amp;AG$3&amp;$B36),"F")&gt;0,"F","P")</f>
        <v>F</v>
      </c>
      <c r="AH36" s="5" t="str">
        <f ca="1">IF(COUNTIF(INDIRECT("RawData!"&amp;AH$3&amp;$A36):INDIRECT("RawData!"&amp;AH$3&amp;$B36),"F")&gt;0,"F","P")</f>
        <v>F</v>
      </c>
      <c r="AI36" s="5" t="str">
        <f ca="1">IF(COUNTIF(INDIRECT("RawData!"&amp;AI$3&amp;$A36):INDIRECT("RawData!"&amp;AI$3&amp;$B36),"F")&gt;0,"F","P")</f>
        <v>P</v>
      </c>
      <c r="AJ36" s="5" t="str">
        <f ca="1">IF(COUNTIF(INDIRECT("RawData!"&amp;AJ$3&amp;$A36):INDIRECT("RawData!"&amp;AJ$3&amp;$B36),"F")&gt;0,"F","P")</f>
        <v>F</v>
      </c>
      <c r="AK36" s="5" t="str">
        <f ca="1">IF(COUNTIF(INDIRECT("RawData!"&amp;AK$3&amp;$A36):INDIRECT("RawData!"&amp;AK$3&amp;$B36),"F")&gt;0,"F","P")</f>
        <v>F</v>
      </c>
      <c r="AL36" s="5" t="str">
        <f ca="1">IF(COUNTIF(INDIRECT("RawData!"&amp;AL$3&amp;$A36):INDIRECT("RawData!"&amp;AL$3&amp;$B36),"F")&gt;0,"F","P")</f>
        <v>P</v>
      </c>
      <c r="AM36" s="5" t="str">
        <f ca="1">IF(COUNTIF(INDIRECT("RawData!"&amp;AM$3&amp;$A36):INDIRECT("RawData!"&amp;AM$3&amp;$B36),"F")&gt;0,"F","P")</f>
        <v>P</v>
      </c>
      <c r="AN36" s="5" t="str">
        <f ca="1">IF(COUNTIF(INDIRECT("RawData!"&amp;AN$3&amp;$A36):INDIRECT("RawData!"&amp;AN$3&amp;$B36),"F")&gt;0,"F","P")</f>
        <v>P</v>
      </c>
      <c r="AO36" s="5" t="str">
        <f ca="1">IF(COUNTIF(INDIRECT("RawData!"&amp;AO$3&amp;$A36):INDIRECT("RawData!"&amp;AO$3&amp;$B36),"F")&gt;0,"F","P")</f>
        <v>F</v>
      </c>
      <c r="AP36" s="5" t="str">
        <f ca="1">IF(COUNTIF(INDIRECT("RawData!"&amp;AP$3&amp;$A36):INDIRECT("RawData!"&amp;AP$3&amp;$B36),"F")&gt;0,"F","P")</f>
        <v>P</v>
      </c>
      <c r="AQ36" s="5" t="str">
        <f ca="1">IF(COUNTIF(INDIRECT("RawData!"&amp;AQ$3&amp;$A36):INDIRECT("RawData!"&amp;AQ$3&amp;$B36),"F")&gt;0,"F","P")</f>
        <v>P</v>
      </c>
      <c r="AR36" s="5" t="str">
        <f ca="1">IF(COUNTIF(INDIRECT("RawData!"&amp;AR$3&amp;$A36):INDIRECT("RawData!"&amp;AR$3&amp;$B36),"F")&gt;0,"F","P")</f>
        <v>F</v>
      </c>
      <c r="AS36" s="5" t="str">
        <f ca="1">IF(COUNTIF(INDIRECT("RawData!"&amp;AS$3&amp;$A36):INDIRECT("RawData!"&amp;AS$3&amp;$B36),"F")&gt;0,"F","P")</f>
        <v>P</v>
      </c>
      <c r="AT36" s="5" t="str">
        <f ca="1">IF(COUNTIF(INDIRECT("RawData!"&amp;AT$3&amp;$A36):INDIRECT("RawData!"&amp;AT$3&amp;$B36),"F")&gt;0,"F","P")</f>
        <v>F</v>
      </c>
      <c r="AU36" s="5" t="str">
        <f ca="1">IF(COUNTIF(INDIRECT("RawData!"&amp;AU$3&amp;$A36):INDIRECT("RawData!"&amp;AU$3&amp;$B36),"F")&gt;0,"F","P")</f>
        <v>P</v>
      </c>
      <c r="AV36" s="5" t="str">
        <f ca="1">IF(COUNTIF(INDIRECT("RawData!"&amp;AV$3&amp;$A36):INDIRECT("RawData!"&amp;AV$3&amp;$B36),"F")&gt;0,"F","P")</f>
        <v>P</v>
      </c>
      <c r="AW36" s="5" t="str">
        <f ca="1">IF(COUNTIF(INDIRECT("RawData!"&amp;AW$3&amp;$A36):INDIRECT("RawData!"&amp;AW$3&amp;$B36),"F")&gt;0,"F","P")</f>
        <v>P</v>
      </c>
      <c r="AX36" s="5" t="str">
        <f ca="1">IF(COUNTIF(INDIRECT("RawData!"&amp;AX$3&amp;$A36):INDIRECT("RawData!"&amp;AX$3&amp;$B36),"F")&gt;0,"F","P")</f>
        <v>P</v>
      </c>
      <c r="AY36" s="5" t="str">
        <f ca="1">IF(COUNTIF(INDIRECT("RawData!"&amp;AY$3&amp;$A36):INDIRECT("RawData!"&amp;AY$3&amp;$B36),"F")&gt;0,"F","P")</f>
        <v>P</v>
      </c>
      <c r="AZ36" s="5" t="str">
        <f ca="1">IF(COUNTIF(INDIRECT("RawData!"&amp;AZ$3&amp;$A36):INDIRECT("RawData!"&amp;AZ$3&amp;$B36),"F")&gt;0,"F","P")</f>
        <v>P</v>
      </c>
      <c r="BA36" s="5" t="str">
        <f ca="1">IF(COUNTIF(INDIRECT("RawData!"&amp;BA$3&amp;$A36):INDIRECT("RawData!"&amp;BA$3&amp;$B36),"F")&gt;0,"F","P")</f>
        <v>P</v>
      </c>
      <c r="BB36" s="5" t="str">
        <f ca="1">IF(COUNTIF(INDIRECT("RawData!"&amp;BB$3&amp;$A36):INDIRECT("RawData!"&amp;BB$3&amp;$B36),"F")&gt;0,"F","P")</f>
        <v>P</v>
      </c>
      <c r="BC36" s="5" t="str">
        <f ca="1">IF(COUNTIF(INDIRECT("RawData!"&amp;BC$3&amp;$A36):INDIRECT("RawData!"&amp;BC$3&amp;$B36),"F")&gt;0,"F","P")</f>
        <v>P</v>
      </c>
      <c r="BD36" s="5" t="str">
        <f ca="1">IF(COUNTIF(INDIRECT("RawData!"&amp;BD$3&amp;$A36):INDIRECT("RawData!"&amp;BD$3&amp;$B36),"F")&gt;0,"F","P")</f>
        <v>P</v>
      </c>
      <c r="BE36" s="5" t="str">
        <f ca="1">IF(COUNTIF(INDIRECT("RawData!"&amp;BE$3&amp;$A36):INDIRECT("RawData!"&amp;BE$3&amp;$B36),"F")&gt;0,"F","P")</f>
        <v>P</v>
      </c>
      <c r="BF36" s="5" t="str">
        <f ca="1">IF(COUNTIF(INDIRECT("RawData!"&amp;BF$3&amp;$A36):INDIRECT("RawData!"&amp;BF$3&amp;$B36),"F")&gt;0,"F","P")</f>
        <v>F</v>
      </c>
      <c r="BG36" s="5" t="str">
        <f ca="1">IF(COUNTIF(INDIRECT("RawData!"&amp;BG$3&amp;$A36):INDIRECT("RawData!"&amp;BG$3&amp;$B36),"F")&gt;0,"F","P")</f>
        <v>F</v>
      </c>
      <c r="BH36" s="5" t="str">
        <f ca="1">IF(COUNTIF(INDIRECT("RawData!"&amp;BH$3&amp;$A36):INDIRECT("RawData!"&amp;BH$3&amp;$B36),"F")&gt;0,"F","P")</f>
        <v>P</v>
      </c>
      <c r="BJ36">
        <f t="shared" ca="1" si="4"/>
        <v>21</v>
      </c>
      <c r="BK36">
        <f t="shared" ca="1" si="5"/>
        <v>35</v>
      </c>
      <c r="BL36" s="25">
        <f t="shared" ca="1" si="6"/>
        <v>0.375</v>
      </c>
      <c r="BM36" s="25">
        <f t="shared" ca="1" si="7"/>
        <v>0.625</v>
      </c>
    </row>
    <row r="37" spans="1:65" ht="14" x14ac:dyDescent="0.15">
      <c r="A37">
        <v>277</v>
      </c>
      <c r="B37">
        <f t="shared" si="2"/>
        <v>289</v>
      </c>
      <c r="C37" t="str" cm="1">
        <f t="array" aca="1" ref="C37" ca="1">INDIRECT("RawData!A" &amp; A37)</f>
        <v>https://www.cm-penafiel.pt</v>
      </c>
      <c r="D37">
        <f t="shared" si="3"/>
        <v>13</v>
      </c>
      <c r="E37" s="5" t="str">
        <f ca="1">IF(COUNTIF(INDIRECT("RawData!"&amp;E$3&amp;$A37):INDIRECT("RawData!"&amp;E$3&amp;$B37),"F")&gt;0,"F","P")</f>
        <v>F</v>
      </c>
      <c r="F37" s="5" t="str">
        <f ca="1">IF(COUNTIF(INDIRECT("RawData!"&amp;F$3&amp;$A37):INDIRECT("RawData!"&amp;F$3&amp;$B37),"F")&gt;0,"F","P")</f>
        <v>P</v>
      </c>
      <c r="G37" s="5" t="str">
        <f ca="1">IF(COUNTIF(INDIRECT("RawData!"&amp;G$3&amp;$A37):INDIRECT("RawData!"&amp;G$3&amp;$B37),"F")&gt;0,"F","P")</f>
        <v>P</v>
      </c>
      <c r="H37" s="5" t="str">
        <f ca="1">IF(COUNTIF(INDIRECT("RawData!"&amp;H$3&amp;$A37):INDIRECT("RawData!"&amp;H$3&amp;$B37),"F")&gt;0,"F","P")</f>
        <v>P</v>
      </c>
      <c r="I37" s="5" t="str">
        <f ca="1">IF(COUNTIF(INDIRECT("RawData!"&amp;I$3&amp;$A37):INDIRECT("RawData!"&amp;I$3&amp;$B37),"F")&gt;0,"F","P")</f>
        <v>P</v>
      </c>
      <c r="J37" s="5" t="str">
        <f ca="1">IF(COUNTIF(INDIRECT("RawData!"&amp;J$3&amp;$A37):INDIRECT("RawData!"&amp;J$3&amp;$B37),"F")&gt;0,"F","P")</f>
        <v>P</v>
      </c>
      <c r="K37" s="5" t="str">
        <f ca="1">IF(COUNTIF(INDIRECT("RawData!"&amp;K$3&amp;$A37):INDIRECT("RawData!"&amp;K$3&amp;$B37),"F")&gt;0,"F","P")</f>
        <v>F</v>
      </c>
      <c r="L37" s="5" t="str">
        <f ca="1">IF(COUNTIF(INDIRECT("RawData!"&amp;L$3&amp;$A37):INDIRECT("RawData!"&amp;L$3&amp;$B37),"F")&gt;0,"F","P")</f>
        <v>F</v>
      </c>
      <c r="M37" s="5" t="str">
        <f ca="1">IF(COUNTIF(INDIRECT("RawData!"&amp;M$3&amp;$A37):INDIRECT("RawData!"&amp;M$3&amp;$B37),"F")&gt;0,"F","P")</f>
        <v>P</v>
      </c>
      <c r="N37" s="5" t="str">
        <f ca="1">IF(COUNTIF(INDIRECT("RawData!"&amp;N$3&amp;$A37):INDIRECT("RawData!"&amp;N$3&amp;$B37),"F")&gt;0,"F","P")</f>
        <v>P</v>
      </c>
      <c r="O37" s="5" t="str">
        <f ca="1">IF(COUNTIF(INDIRECT("RawData!"&amp;O$3&amp;$A37):INDIRECT("RawData!"&amp;O$3&amp;$B37),"F")&gt;0,"F","P")</f>
        <v>P</v>
      </c>
      <c r="P37" s="5" t="str">
        <f ca="1">IF(COUNTIF(INDIRECT("RawData!"&amp;P$3&amp;$A37):INDIRECT("RawData!"&amp;P$3&amp;$B37),"F")&gt;0,"F","P")</f>
        <v>F</v>
      </c>
      <c r="Q37" s="5" t="str">
        <f ca="1">IF(COUNTIF(INDIRECT("RawData!"&amp;Q$3&amp;$A37):INDIRECT("RawData!"&amp;Q$3&amp;$B37),"F")&gt;0,"F","P")</f>
        <v>P</v>
      </c>
      <c r="R37" s="5" t="str">
        <f ca="1">IF(COUNTIF(INDIRECT("RawData!"&amp;R$3&amp;$A37):INDIRECT("RawData!"&amp;R$3&amp;$B37),"F")&gt;0,"F","P")</f>
        <v>F</v>
      </c>
      <c r="S37" s="5" t="str">
        <f ca="1">IF(COUNTIF(INDIRECT("RawData!"&amp;S$3&amp;$A37):INDIRECT("RawData!"&amp;S$3&amp;$B37),"F")&gt;0,"F","P")</f>
        <v>F</v>
      </c>
      <c r="T37" s="5" t="str">
        <f ca="1">IF(COUNTIF(INDIRECT("RawData!"&amp;T$3&amp;$A37):INDIRECT("RawData!"&amp;T$3&amp;$B37),"F")&gt;0,"F","P")</f>
        <v>P</v>
      </c>
      <c r="U37" s="5" t="str">
        <f ca="1">IF(COUNTIF(INDIRECT("RawData!"&amp;U$3&amp;$A37):INDIRECT("RawData!"&amp;U$3&amp;$B37),"F")&gt;0,"F","P")</f>
        <v>F</v>
      </c>
      <c r="V37" s="5" t="str">
        <f ca="1">IF(COUNTIF(INDIRECT("RawData!"&amp;V$3&amp;$A37):INDIRECT("RawData!"&amp;V$3&amp;$B37),"F")&gt;0,"F","P")</f>
        <v>F</v>
      </c>
      <c r="W37" s="5" t="str">
        <f ca="1">IF(COUNTIF(INDIRECT("RawData!"&amp;W$3&amp;$A37):INDIRECT("RawData!"&amp;W$3&amp;$B37),"F")&gt;0,"F","P")</f>
        <v>F</v>
      </c>
      <c r="X37" s="5" t="str">
        <f ca="1">IF(COUNTIF(INDIRECT("RawData!"&amp;X$3&amp;$A37):INDIRECT("RawData!"&amp;X$3&amp;$B37),"F")&gt;0,"F","P")</f>
        <v>F</v>
      </c>
      <c r="Y37" s="5" t="str">
        <f ca="1">IF(COUNTIF(INDIRECT("RawData!"&amp;Y$3&amp;$A37):INDIRECT("RawData!"&amp;Y$3&amp;$B37),"F")&gt;0,"F","P")</f>
        <v>F</v>
      </c>
      <c r="Z37" s="5" t="str">
        <f ca="1">IF(COUNTIF(INDIRECT("RawData!"&amp;Z$3&amp;$A37):INDIRECT("RawData!"&amp;Z$3&amp;$B37),"F")&gt;0,"F","P")</f>
        <v>P</v>
      </c>
      <c r="AA37" s="5" t="str">
        <f ca="1">IF(COUNTIF(INDIRECT("RawData!"&amp;AA$3&amp;$A37):INDIRECT("RawData!"&amp;AA$3&amp;$B37),"F")&gt;0,"F","P")</f>
        <v>P</v>
      </c>
      <c r="AB37" s="5" t="str">
        <f ca="1">IF(COUNTIF(INDIRECT("RawData!"&amp;AB$3&amp;$A37):INDIRECT("RawData!"&amp;AB$3&amp;$B37),"F")&gt;0,"F","P")</f>
        <v>P</v>
      </c>
      <c r="AC37" s="5" t="str">
        <f ca="1">IF(COUNTIF(INDIRECT("RawData!"&amp;AC$3&amp;$A37):INDIRECT("RawData!"&amp;AC$3&amp;$B37),"F")&gt;0,"F","P")</f>
        <v>F</v>
      </c>
      <c r="AD37" s="5" t="str">
        <f ca="1">IF(COUNTIF(INDIRECT("RawData!"&amp;AD$3&amp;$A37):INDIRECT("RawData!"&amp;AD$3&amp;$B37),"F")&gt;0,"F","P")</f>
        <v>P</v>
      </c>
      <c r="AE37" s="5" t="str">
        <f ca="1">IF(COUNTIF(INDIRECT("RawData!"&amp;AE$3&amp;$A37):INDIRECT("RawData!"&amp;AE$3&amp;$B37),"F")&gt;0,"F","P")</f>
        <v>F</v>
      </c>
      <c r="AF37" s="5" t="str">
        <f ca="1">IF(COUNTIF(INDIRECT("RawData!"&amp;AF$3&amp;$A37):INDIRECT("RawData!"&amp;AF$3&amp;$B37),"F")&gt;0,"F","P")</f>
        <v>P</v>
      </c>
      <c r="AG37" s="5" t="str">
        <f ca="1">IF(COUNTIF(INDIRECT("RawData!"&amp;AG$3&amp;$A37):INDIRECT("RawData!"&amp;AG$3&amp;$B37),"F")&gt;0,"F","P")</f>
        <v>P</v>
      </c>
      <c r="AH37" s="5" t="str">
        <f ca="1">IF(COUNTIF(INDIRECT("RawData!"&amp;AH$3&amp;$A37):INDIRECT("RawData!"&amp;AH$3&amp;$B37),"F")&gt;0,"F","P")</f>
        <v>F</v>
      </c>
      <c r="AI37" s="5" t="str">
        <f ca="1">IF(COUNTIF(INDIRECT("RawData!"&amp;AI$3&amp;$A37):INDIRECT("RawData!"&amp;AI$3&amp;$B37),"F")&gt;0,"F","P")</f>
        <v>P</v>
      </c>
      <c r="AJ37" s="5" t="str">
        <f ca="1">IF(COUNTIF(INDIRECT("RawData!"&amp;AJ$3&amp;$A37):INDIRECT("RawData!"&amp;AJ$3&amp;$B37),"F")&gt;0,"F","P")</f>
        <v>F</v>
      </c>
      <c r="AK37" s="5" t="str">
        <f ca="1">IF(COUNTIF(INDIRECT("RawData!"&amp;AK$3&amp;$A37):INDIRECT("RawData!"&amp;AK$3&amp;$B37),"F")&gt;0,"F","P")</f>
        <v>F</v>
      </c>
      <c r="AL37" s="5" t="str">
        <f ca="1">IF(COUNTIF(INDIRECT("RawData!"&amp;AL$3&amp;$A37):INDIRECT("RawData!"&amp;AL$3&amp;$B37),"F")&gt;0,"F","P")</f>
        <v>F</v>
      </c>
      <c r="AM37" s="5" t="str">
        <f ca="1">IF(COUNTIF(INDIRECT("RawData!"&amp;AM$3&amp;$A37):INDIRECT("RawData!"&amp;AM$3&amp;$B37),"F")&gt;0,"F","P")</f>
        <v>P</v>
      </c>
      <c r="AN37" s="5" t="str">
        <f ca="1">IF(COUNTIF(INDIRECT("RawData!"&amp;AN$3&amp;$A37):INDIRECT("RawData!"&amp;AN$3&amp;$B37),"F")&gt;0,"F","P")</f>
        <v>P</v>
      </c>
      <c r="AO37" s="5" t="str">
        <f ca="1">IF(COUNTIF(INDIRECT("RawData!"&amp;AO$3&amp;$A37):INDIRECT("RawData!"&amp;AO$3&amp;$B37),"F")&gt;0,"F","P")</f>
        <v>F</v>
      </c>
      <c r="AP37" s="5" t="str">
        <f ca="1">IF(COUNTIF(INDIRECT("RawData!"&amp;AP$3&amp;$A37):INDIRECT("RawData!"&amp;AP$3&amp;$B37),"F")&gt;0,"F","P")</f>
        <v>P</v>
      </c>
      <c r="AQ37" s="5" t="str">
        <f ca="1">IF(COUNTIF(INDIRECT("RawData!"&amp;AQ$3&amp;$A37):INDIRECT("RawData!"&amp;AQ$3&amp;$B37),"F")&gt;0,"F","P")</f>
        <v>P</v>
      </c>
      <c r="AR37" s="5" t="str">
        <f ca="1">IF(COUNTIF(INDIRECT("RawData!"&amp;AR$3&amp;$A37):INDIRECT("RawData!"&amp;AR$3&amp;$B37),"F")&gt;0,"F","P")</f>
        <v>F</v>
      </c>
      <c r="AS37" s="5" t="str">
        <f ca="1">IF(COUNTIF(INDIRECT("RawData!"&amp;AS$3&amp;$A37):INDIRECT("RawData!"&amp;AS$3&amp;$B37),"F")&gt;0,"F","P")</f>
        <v>P</v>
      </c>
      <c r="AT37" s="5" t="str">
        <f ca="1">IF(COUNTIF(INDIRECT("RawData!"&amp;AT$3&amp;$A37):INDIRECT("RawData!"&amp;AT$3&amp;$B37),"F")&gt;0,"F","P")</f>
        <v>P</v>
      </c>
      <c r="AU37" s="5" t="str">
        <f ca="1">IF(COUNTIF(INDIRECT("RawData!"&amp;AU$3&amp;$A37):INDIRECT("RawData!"&amp;AU$3&amp;$B37),"F")&gt;0,"F","P")</f>
        <v>P</v>
      </c>
      <c r="AV37" s="5" t="str">
        <f ca="1">IF(COUNTIF(INDIRECT("RawData!"&amp;AV$3&amp;$A37):INDIRECT("RawData!"&amp;AV$3&amp;$B37),"F")&gt;0,"F","P")</f>
        <v>P</v>
      </c>
      <c r="AW37" s="5" t="str">
        <f ca="1">IF(COUNTIF(INDIRECT("RawData!"&amp;AW$3&amp;$A37):INDIRECT("RawData!"&amp;AW$3&amp;$B37),"F")&gt;0,"F","P")</f>
        <v>P</v>
      </c>
      <c r="AX37" s="5" t="str">
        <f ca="1">IF(COUNTIF(INDIRECT("RawData!"&amp;AX$3&amp;$A37):INDIRECT("RawData!"&amp;AX$3&amp;$B37),"F")&gt;0,"F","P")</f>
        <v>P</v>
      </c>
      <c r="AY37" s="5" t="str">
        <f ca="1">IF(COUNTIF(INDIRECT("RawData!"&amp;AY$3&amp;$A37):INDIRECT("RawData!"&amp;AY$3&amp;$B37),"F")&gt;0,"F","P")</f>
        <v>P</v>
      </c>
      <c r="AZ37" s="5" t="str">
        <f ca="1">IF(COUNTIF(INDIRECT("RawData!"&amp;AZ$3&amp;$A37):INDIRECT("RawData!"&amp;AZ$3&amp;$B37),"F")&gt;0,"F","P")</f>
        <v>P</v>
      </c>
      <c r="BA37" s="5" t="str">
        <f ca="1">IF(COUNTIF(INDIRECT("RawData!"&amp;BA$3&amp;$A37):INDIRECT("RawData!"&amp;BA$3&amp;$B37),"F")&gt;0,"F","P")</f>
        <v>F</v>
      </c>
      <c r="BB37" s="5" t="str">
        <f ca="1">IF(COUNTIF(INDIRECT("RawData!"&amp;BB$3&amp;$A37):INDIRECT("RawData!"&amp;BB$3&amp;$B37),"F")&gt;0,"F","P")</f>
        <v>F</v>
      </c>
      <c r="BC37" s="5" t="str">
        <f ca="1">IF(COUNTIF(INDIRECT("RawData!"&amp;BC$3&amp;$A37):INDIRECT("RawData!"&amp;BC$3&amp;$B37),"F")&gt;0,"F","P")</f>
        <v>P</v>
      </c>
      <c r="BD37" s="5" t="str">
        <f ca="1">IF(COUNTIF(INDIRECT("RawData!"&amp;BD$3&amp;$A37):INDIRECT("RawData!"&amp;BD$3&amp;$B37),"F")&gt;0,"F","P")</f>
        <v>P</v>
      </c>
      <c r="BE37" s="5" t="str">
        <f ca="1">IF(COUNTIF(INDIRECT("RawData!"&amp;BE$3&amp;$A37):INDIRECT("RawData!"&amp;BE$3&amp;$B37),"F")&gt;0,"F","P")</f>
        <v>P</v>
      </c>
      <c r="BF37" s="5" t="str">
        <f ca="1">IF(COUNTIF(INDIRECT("RawData!"&amp;BF$3&amp;$A37):INDIRECT("RawData!"&amp;BF$3&amp;$B37),"F")&gt;0,"F","P")</f>
        <v>F</v>
      </c>
      <c r="BG37" s="5" t="str">
        <f ca="1">IF(COUNTIF(INDIRECT("RawData!"&amp;BG$3&amp;$A37):INDIRECT("RawData!"&amp;BG$3&amp;$B37),"F")&gt;0,"F","P")</f>
        <v>F</v>
      </c>
      <c r="BH37" s="5" t="str">
        <f ca="1">IF(COUNTIF(INDIRECT("RawData!"&amp;BH$3&amp;$A37):INDIRECT("RawData!"&amp;BH$3&amp;$B37),"F")&gt;0,"F","P")</f>
        <v>P</v>
      </c>
      <c r="BJ37">
        <f t="shared" ca="1" si="4"/>
        <v>23</v>
      </c>
      <c r="BK37">
        <f t="shared" ca="1" si="5"/>
        <v>33</v>
      </c>
      <c r="BL37" s="25">
        <f t="shared" ca="1" si="6"/>
        <v>0.4107142857142857</v>
      </c>
      <c r="BM37" s="25">
        <f t="shared" ca="1" si="7"/>
        <v>0.5892857142857143</v>
      </c>
    </row>
    <row r="38" spans="1:65" ht="14" x14ac:dyDescent="0.15">
      <c r="A38">
        <v>291</v>
      </c>
      <c r="B38">
        <f t="shared" si="2"/>
        <v>300</v>
      </c>
      <c r="C38" t="str" cm="1">
        <f t="array" aca="1" ref="C38" ca="1">INDIRECT("RawData!A" &amp; A38)</f>
        <v>https://www.cm-santana.com</v>
      </c>
      <c r="D38">
        <f t="shared" si="3"/>
        <v>10</v>
      </c>
      <c r="E38" s="5" t="str">
        <f ca="1">IF(COUNTIF(INDIRECT("RawData!"&amp;E$3&amp;$A38):INDIRECT("RawData!"&amp;E$3&amp;$B38),"F")&gt;0,"F","P")</f>
        <v>F</v>
      </c>
      <c r="F38" s="5" t="str">
        <f ca="1">IF(COUNTIF(INDIRECT("RawData!"&amp;F$3&amp;$A38):INDIRECT("RawData!"&amp;F$3&amp;$B38),"F")&gt;0,"F","P")</f>
        <v>F</v>
      </c>
      <c r="G38" s="5" t="str">
        <f ca="1">IF(COUNTIF(INDIRECT("RawData!"&amp;G$3&amp;$A38):INDIRECT("RawData!"&amp;G$3&amp;$B38),"F")&gt;0,"F","P")</f>
        <v>F</v>
      </c>
      <c r="H38" s="5" t="str">
        <f ca="1">IF(COUNTIF(INDIRECT("RawData!"&amp;H$3&amp;$A38):INDIRECT("RawData!"&amp;H$3&amp;$B38),"F")&gt;0,"F","P")</f>
        <v>F</v>
      </c>
      <c r="I38" s="5" t="str">
        <f ca="1">IF(COUNTIF(INDIRECT("RawData!"&amp;I$3&amp;$A38):INDIRECT("RawData!"&amp;I$3&amp;$B38),"F")&gt;0,"F","P")</f>
        <v>P</v>
      </c>
      <c r="J38" s="5" t="str">
        <f ca="1">IF(COUNTIF(INDIRECT("RawData!"&amp;J$3&amp;$A38):INDIRECT("RawData!"&amp;J$3&amp;$B38),"F")&gt;0,"F","P")</f>
        <v>F</v>
      </c>
      <c r="K38" s="5" t="str">
        <f ca="1">IF(COUNTIF(INDIRECT("RawData!"&amp;K$3&amp;$A38):INDIRECT("RawData!"&amp;K$3&amp;$B38),"F")&gt;0,"F","P")</f>
        <v>F</v>
      </c>
      <c r="L38" s="5" t="str">
        <f ca="1">IF(COUNTIF(INDIRECT("RawData!"&amp;L$3&amp;$A38):INDIRECT("RawData!"&amp;L$3&amp;$B38),"F")&gt;0,"F","P")</f>
        <v>F</v>
      </c>
      <c r="M38" s="5" t="str">
        <f ca="1">IF(COUNTIF(INDIRECT("RawData!"&amp;M$3&amp;$A38):INDIRECT("RawData!"&amp;M$3&amp;$B38),"F")&gt;0,"F","P")</f>
        <v>P</v>
      </c>
      <c r="N38" s="5" t="str">
        <f ca="1">IF(COUNTIF(INDIRECT("RawData!"&amp;N$3&amp;$A38):INDIRECT("RawData!"&amp;N$3&amp;$B38),"F")&gt;0,"F","P")</f>
        <v>P</v>
      </c>
      <c r="O38" s="5" t="str">
        <f ca="1">IF(COUNTIF(INDIRECT("RawData!"&amp;O$3&amp;$A38):INDIRECT("RawData!"&amp;O$3&amp;$B38),"F")&gt;0,"F","P")</f>
        <v>F</v>
      </c>
      <c r="P38" s="5" t="str">
        <f ca="1">IF(COUNTIF(INDIRECT("RawData!"&amp;P$3&amp;$A38):INDIRECT("RawData!"&amp;P$3&amp;$B38),"F")&gt;0,"F","P")</f>
        <v>F</v>
      </c>
      <c r="Q38" s="5" t="str">
        <f ca="1">IF(COUNTIF(INDIRECT("RawData!"&amp;Q$3&amp;$A38):INDIRECT("RawData!"&amp;Q$3&amp;$B38),"F")&gt;0,"F","P")</f>
        <v>P</v>
      </c>
      <c r="R38" s="5" t="str">
        <f ca="1">IF(COUNTIF(INDIRECT("RawData!"&amp;R$3&amp;$A38):INDIRECT("RawData!"&amp;R$3&amp;$B38),"F")&gt;0,"F","P")</f>
        <v>F</v>
      </c>
      <c r="S38" s="5" t="str">
        <f ca="1">IF(COUNTIF(INDIRECT("RawData!"&amp;S$3&amp;$A38):INDIRECT("RawData!"&amp;S$3&amp;$B38),"F")&gt;0,"F","P")</f>
        <v>F</v>
      </c>
      <c r="T38" s="5" t="str">
        <f ca="1">IF(COUNTIF(INDIRECT("RawData!"&amp;T$3&amp;$A38):INDIRECT("RawData!"&amp;T$3&amp;$B38),"F")&gt;0,"F","P")</f>
        <v>P</v>
      </c>
      <c r="U38" s="5" t="str">
        <f ca="1">IF(COUNTIF(INDIRECT("RawData!"&amp;U$3&amp;$A38):INDIRECT("RawData!"&amp;U$3&amp;$B38),"F")&gt;0,"F","P")</f>
        <v>F</v>
      </c>
      <c r="V38" s="5" t="str">
        <f ca="1">IF(COUNTIF(INDIRECT("RawData!"&amp;V$3&amp;$A38):INDIRECT("RawData!"&amp;V$3&amp;$B38),"F")&gt;0,"F","P")</f>
        <v>F</v>
      </c>
      <c r="W38" s="5" t="str">
        <f ca="1">IF(COUNTIF(INDIRECT("RawData!"&amp;W$3&amp;$A38):INDIRECT("RawData!"&amp;W$3&amp;$B38),"F")&gt;0,"F","P")</f>
        <v>F</v>
      </c>
      <c r="X38" s="5" t="str">
        <f ca="1">IF(COUNTIF(INDIRECT("RawData!"&amp;X$3&amp;$A38):INDIRECT("RawData!"&amp;X$3&amp;$B38),"F")&gt;0,"F","P")</f>
        <v>F</v>
      </c>
      <c r="Y38" s="5" t="str">
        <f ca="1">IF(COUNTIF(INDIRECT("RawData!"&amp;Y$3&amp;$A38):INDIRECT("RawData!"&amp;Y$3&amp;$B38),"F")&gt;0,"F","P")</f>
        <v>F</v>
      </c>
      <c r="Z38" s="5" t="str">
        <f ca="1">IF(COUNTIF(INDIRECT("RawData!"&amp;Z$3&amp;$A38):INDIRECT("RawData!"&amp;Z$3&amp;$B38),"F")&gt;0,"F","P")</f>
        <v>P</v>
      </c>
      <c r="AA38" s="5" t="str">
        <f ca="1">IF(COUNTIF(INDIRECT("RawData!"&amp;AA$3&amp;$A38):INDIRECT("RawData!"&amp;AA$3&amp;$B38),"F")&gt;0,"F","P")</f>
        <v>P</v>
      </c>
      <c r="AB38" s="5" t="str">
        <f ca="1">IF(COUNTIF(INDIRECT("RawData!"&amp;AB$3&amp;$A38):INDIRECT("RawData!"&amp;AB$3&amp;$B38),"F")&gt;0,"F","P")</f>
        <v>P</v>
      </c>
      <c r="AC38" s="5" t="str">
        <f ca="1">IF(COUNTIF(INDIRECT("RawData!"&amp;AC$3&amp;$A38):INDIRECT("RawData!"&amp;AC$3&amp;$B38),"F")&gt;0,"F","P")</f>
        <v>P</v>
      </c>
      <c r="AD38" s="5" t="str">
        <f ca="1">IF(COUNTIF(INDIRECT("RawData!"&amp;AD$3&amp;$A38):INDIRECT("RawData!"&amp;AD$3&amp;$B38),"F")&gt;0,"F","P")</f>
        <v>P</v>
      </c>
      <c r="AE38" s="5" t="str">
        <f ca="1">IF(COUNTIF(INDIRECT("RawData!"&amp;AE$3&amp;$A38):INDIRECT("RawData!"&amp;AE$3&amp;$B38),"F")&gt;0,"F","P")</f>
        <v>F</v>
      </c>
      <c r="AF38" s="5" t="str">
        <f ca="1">IF(COUNTIF(INDIRECT("RawData!"&amp;AF$3&amp;$A38):INDIRECT("RawData!"&amp;AF$3&amp;$B38),"F")&gt;0,"F","P")</f>
        <v>F</v>
      </c>
      <c r="AG38" s="5" t="str">
        <f ca="1">IF(COUNTIF(INDIRECT("RawData!"&amp;AG$3&amp;$A38):INDIRECT("RawData!"&amp;AG$3&amp;$B38),"F")&gt;0,"F","P")</f>
        <v>F</v>
      </c>
      <c r="AH38" s="5" t="str">
        <f ca="1">IF(COUNTIF(INDIRECT("RawData!"&amp;AH$3&amp;$A38):INDIRECT("RawData!"&amp;AH$3&amp;$B38),"F")&gt;0,"F","P")</f>
        <v>F</v>
      </c>
      <c r="AI38" s="5" t="str">
        <f ca="1">IF(COUNTIF(INDIRECT("RawData!"&amp;AI$3&amp;$A38):INDIRECT("RawData!"&amp;AI$3&amp;$B38),"F")&gt;0,"F","P")</f>
        <v>P</v>
      </c>
      <c r="AJ38" s="5" t="str">
        <f ca="1">IF(COUNTIF(INDIRECT("RawData!"&amp;AJ$3&amp;$A38):INDIRECT("RawData!"&amp;AJ$3&amp;$B38),"F")&gt;0,"F","P")</f>
        <v>F</v>
      </c>
      <c r="AK38" s="5" t="str">
        <f ca="1">IF(COUNTIF(INDIRECT("RawData!"&amp;AK$3&amp;$A38):INDIRECT("RawData!"&amp;AK$3&amp;$B38),"F")&gt;0,"F","P")</f>
        <v>F</v>
      </c>
      <c r="AL38" s="5" t="str">
        <f ca="1">IF(COUNTIF(INDIRECT("RawData!"&amp;AL$3&amp;$A38):INDIRECT("RawData!"&amp;AL$3&amp;$B38),"F")&gt;0,"F","P")</f>
        <v>F</v>
      </c>
      <c r="AM38" s="5" t="str">
        <f ca="1">IF(COUNTIF(INDIRECT("RawData!"&amp;AM$3&amp;$A38):INDIRECT("RawData!"&amp;AM$3&amp;$B38),"F")&gt;0,"F","P")</f>
        <v>P</v>
      </c>
      <c r="AN38" s="5" t="str">
        <f ca="1">IF(COUNTIF(INDIRECT("RawData!"&amp;AN$3&amp;$A38):INDIRECT("RawData!"&amp;AN$3&amp;$B38),"F")&gt;0,"F","P")</f>
        <v>P</v>
      </c>
      <c r="AO38" s="5" t="str">
        <f ca="1">IF(COUNTIF(INDIRECT("RawData!"&amp;AO$3&amp;$A38):INDIRECT("RawData!"&amp;AO$3&amp;$B38),"F")&gt;0,"F","P")</f>
        <v>F</v>
      </c>
      <c r="AP38" s="5" t="str">
        <f ca="1">IF(COUNTIF(INDIRECT("RawData!"&amp;AP$3&amp;$A38):INDIRECT("RawData!"&amp;AP$3&amp;$B38),"F")&gt;0,"F","P")</f>
        <v>P</v>
      </c>
      <c r="AQ38" s="5" t="str">
        <f ca="1">IF(COUNTIF(INDIRECT("RawData!"&amp;AQ$3&amp;$A38):INDIRECT("RawData!"&amp;AQ$3&amp;$B38),"F")&gt;0,"F","P")</f>
        <v>P</v>
      </c>
      <c r="AR38" s="5" t="str">
        <f ca="1">IF(COUNTIF(INDIRECT("RawData!"&amp;AR$3&amp;$A38):INDIRECT("RawData!"&amp;AR$3&amp;$B38),"F")&gt;0,"F","P")</f>
        <v>F</v>
      </c>
      <c r="AS38" s="5" t="str">
        <f ca="1">IF(COUNTIF(INDIRECT("RawData!"&amp;AS$3&amp;$A38):INDIRECT("RawData!"&amp;AS$3&amp;$B38),"F")&gt;0,"F","P")</f>
        <v>F</v>
      </c>
      <c r="AT38" s="5" t="str">
        <f ca="1">IF(COUNTIF(INDIRECT("RawData!"&amp;AT$3&amp;$A38):INDIRECT("RawData!"&amp;AT$3&amp;$B38),"F")&gt;0,"F","P")</f>
        <v>F</v>
      </c>
      <c r="AU38" s="5" t="str">
        <f ca="1">IF(COUNTIF(INDIRECT("RawData!"&amp;AU$3&amp;$A38):INDIRECT("RawData!"&amp;AU$3&amp;$B38),"F")&gt;0,"F","P")</f>
        <v>P</v>
      </c>
      <c r="AV38" s="5" t="str">
        <f ca="1">IF(COUNTIF(INDIRECT("RawData!"&amp;AV$3&amp;$A38):INDIRECT("RawData!"&amp;AV$3&amp;$B38),"F")&gt;0,"F","P")</f>
        <v>P</v>
      </c>
      <c r="AW38" s="5" t="str">
        <f ca="1">IF(COUNTIF(INDIRECT("RawData!"&amp;AW$3&amp;$A38):INDIRECT("RawData!"&amp;AW$3&amp;$B38),"F")&gt;0,"F","P")</f>
        <v>P</v>
      </c>
      <c r="AX38" s="5" t="str">
        <f ca="1">IF(COUNTIF(INDIRECT("RawData!"&amp;AX$3&amp;$A38):INDIRECT("RawData!"&amp;AX$3&amp;$B38),"F")&gt;0,"F","P")</f>
        <v>P</v>
      </c>
      <c r="AY38" s="5" t="str">
        <f ca="1">IF(COUNTIF(INDIRECT("RawData!"&amp;AY$3&amp;$A38):INDIRECT("RawData!"&amp;AY$3&amp;$B38),"F")&gt;0,"F","P")</f>
        <v>P</v>
      </c>
      <c r="AZ38" s="5" t="str">
        <f ca="1">IF(COUNTIF(INDIRECT("RawData!"&amp;AZ$3&amp;$A38):INDIRECT("RawData!"&amp;AZ$3&amp;$B38),"F")&gt;0,"F","P")</f>
        <v>P</v>
      </c>
      <c r="BA38" s="5" t="str">
        <f ca="1">IF(COUNTIF(INDIRECT("RawData!"&amp;BA$3&amp;$A38):INDIRECT("RawData!"&amp;BA$3&amp;$B38),"F")&gt;0,"F","P")</f>
        <v>F</v>
      </c>
      <c r="BB38" s="5" t="str">
        <f ca="1">IF(COUNTIF(INDIRECT("RawData!"&amp;BB$3&amp;$A38):INDIRECT("RawData!"&amp;BB$3&amp;$B38),"F")&gt;0,"F","P")</f>
        <v>F</v>
      </c>
      <c r="BC38" s="5" t="str">
        <f ca="1">IF(COUNTIF(INDIRECT("RawData!"&amp;BC$3&amp;$A38):INDIRECT("RawData!"&amp;BC$3&amp;$B38),"F")&gt;0,"F","P")</f>
        <v>P</v>
      </c>
      <c r="BD38" s="5" t="str">
        <f ca="1">IF(COUNTIF(INDIRECT("RawData!"&amp;BD$3&amp;$A38):INDIRECT("RawData!"&amp;BD$3&amp;$B38),"F")&gt;0,"F","P")</f>
        <v>P</v>
      </c>
      <c r="BE38" s="5" t="str">
        <f ca="1">IF(COUNTIF(INDIRECT("RawData!"&amp;BE$3&amp;$A38):INDIRECT("RawData!"&amp;BE$3&amp;$B38),"F")&gt;0,"F","P")</f>
        <v>P</v>
      </c>
      <c r="BF38" s="5" t="str">
        <f ca="1">IF(COUNTIF(INDIRECT("RawData!"&amp;BF$3&amp;$A38):INDIRECT("RawData!"&amp;BF$3&amp;$B38),"F")&gt;0,"F","P")</f>
        <v>F</v>
      </c>
      <c r="BG38" s="5" t="str">
        <f ca="1">IF(COUNTIF(INDIRECT("RawData!"&amp;BG$3&amp;$A38):INDIRECT("RawData!"&amp;BG$3&amp;$B38),"F")&gt;0,"F","P")</f>
        <v>F</v>
      </c>
      <c r="BH38" s="5" t="str">
        <f ca="1">IF(COUNTIF(INDIRECT("RawData!"&amp;BH$3&amp;$A38):INDIRECT("RawData!"&amp;BH$3&amp;$B38),"F")&gt;0,"F","P")</f>
        <v>P</v>
      </c>
      <c r="BJ38">
        <f t="shared" ca="1" si="4"/>
        <v>31</v>
      </c>
      <c r="BK38">
        <f t="shared" ca="1" si="5"/>
        <v>25</v>
      </c>
      <c r="BL38" s="25">
        <f t="shared" ca="1" si="6"/>
        <v>0.5535714285714286</v>
      </c>
      <c r="BM38" s="25">
        <f t="shared" ca="1" si="7"/>
        <v>0.44642857142857145</v>
      </c>
    </row>
    <row r="39" spans="1:65" ht="14" x14ac:dyDescent="0.15">
      <c r="A39">
        <v>302</v>
      </c>
      <c r="B39">
        <f t="shared" si="2"/>
        <v>312</v>
      </c>
      <c r="C39" t="str" cm="1">
        <f t="array" aca="1" ref="C39" ca="1">INDIRECT("RawData!A" &amp; A39)</f>
        <v>https://cm-torresnovas.pt</v>
      </c>
      <c r="D39">
        <f t="shared" si="3"/>
        <v>11</v>
      </c>
      <c r="E39" s="5" t="str">
        <f ca="1">IF(COUNTIF(INDIRECT("RawData!"&amp;E$3&amp;$A39):INDIRECT("RawData!"&amp;E$3&amp;$B39),"F")&gt;0,"F","P")</f>
        <v>F</v>
      </c>
      <c r="F39" s="5" t="str">
        <f ca="1">IF(COUNTIF(INDIRECT("RawData!"&amp;F$3&amp;$A39):INDIRECT("RawData!"&amp;F$3&amp;$B39),"F")&gt;0,"F","P")</f>
        <v>P</v>
      </c>
      <c r="G39" s="5" t="str">
        <f ca="1">IF(COUNTIF(INDIRECT("RawData!"&amp;G$3&amp;$A39):INDIRECT("RawData!"&amp;G$3&amp;$B39),"F")&gt;0,"F","P")</f>
        <v>P</v>
      </c>
      <c r="H39" s="5" t="str">
        <f ca="1">IF(COUNTIF(INDIRECT("RawData!"&amp;H$3&amp;$A39):INDIRECT("RawData!"&amp;H$3&amp;$B39),"F")&gt;0,"F","P")</f>
        <v>P</v>
      </c>
      <c r="I39" s="5" t="str">
        <f ca="1">IF(COUNTIF(INDIRECT("RawData!"&amp;I$3&amp;$A39):INDIRECT("RawData!"&amp;I$3&amp;$B39),"F")&gt;0,"F","P")</f>
        <v>P</v>
      </c>
      <c r="J39" s="5" t="str">
        <f ca="1">IF(COUNTIF(INDIRECT("RawData!"&amp;J$3&amp;$A39):INDIRECT("RawData!"&amp;J$3&amp;$B39),"F")&gt;0,"F","P")</f>
        <v>P</v>
      </c>
      <c r="K39" s="5" t="str">
        <f ca="1">IF(COUNTIF(INDIRECT("RawData!"&amp;K$3&amp;$A39):INDIRECT("RawData!"&amp;K$3&amp;$B39),"F")&gt;0,"F","P")</f>
        <v>F</v>
      </c>
      <c r="L39" s="5" t="str">
        <f ca="1">IF(COUNTIF(INDIRECT("RawData!"&amp;L$3&amp;$A39):INDIRECT("RawData!"&amp;L$3&amp;$B39),"F")&gt;0,"F","P")</f>
        <v>F</v>
      </c>
      <c r="M39" s="5" t="str">
        <f ca="1">IF(COUNTIF(INDIRECT("RawData!"&amp;M$3&amp;$A39):INDIRECT("RawData!"&amp;M$3&amp;$B39),"F")&gt;0,"F","P")</f>
        <v>P</v>
      </c>
      <c r="N39" s="5" t="str">
        <f ca="1">IF(COUNTIF(INDIRECT("RawData!"&amp;N$3&amp;$A39):INDIRECT("RawData!"&amp;N$3&amp;$B39),"F")&gt;0,"F","P")</f>
        <v>P</v>
      </c>
      <c r="O39" s="5" t="str">
        <f ca="1">IF(COUNTIF(INDIRECT("RawData!"&amp;O$3&amp;$A39):INDIRECT("RawData!"&amp;O$3&amp;$B39),"F")&gt;0,"F","P")</f>
        <v>F</v>
      </c>
      <c r="P39" s="5" t="str">
        <f ca="1">IF(COUNTIF(INDIRECT("RawData!"&amp;P$3&amp;$A39):INDIRECT("RawData!"&amp;P$3&amp;$B39),"F")&gt;0,"F","P")</f>
        <v>F</v>
      </c>
      <c r="Q39" s="5" t="str">
        <f ca="1">IF(COUNTIF(INDIRECT("RawData!"&amp;Q$3&amp;$A39):INDIRECT("RawData!"&amp;Q$3&amp;$B39),"F")&gt;0,"F","P")</f>
        <v>P</v>
      </c>
      <c r="R39" s="5" t="str">
        <f ca="1">IF(COUNTIF(INDIRECT("RawData!"&amp;R$3&amp;$A39):INDIRECT("RawData!"&amp;R$3&amp;$B39),"F")&gt;0,"F","P")</f>
        <v>F</v>
      </c>
      <c r="S39" s="5" t="str">
        <f ca="1">IF(COUNTIF(INDIRECT("RawData!"&amp;S$3&amp;$A39):INDIRECT("RawData!"&amp;S$3&amp;$B39),"F")&gt;0,"F","P")</f>
        <v>F</v>
      </c>
      <c r="T39" s="5" t="str">
        <f ca="1">IF(COUNTIF(INDIRECT("RawData!"&amp;T$3&amp;$A39):INDIRECT("RawData!"&amp;T$3&amp;$B39),"F")&gt;0,"F","P")</f>
        <v>P</v>
      </c>
      <c r="U39" s="5" t="str">
        <f ca="1">IF(COUNTIF(INDIRECT("RawData!"&amp;U$3&amp;$A39):INDIRECT("RawData!"&amp;U$3&amp;$B39),"F")&gt;0,"F","P")</f>
        <v>F</v>
      </c>
      <c r="V39" s="5" t="str">
        <f ca="1">IF(COUNTIF(INDIRECT("RawData!"&amp;V$3&amp;$A39):INDIRECT("RawData!"&amp;V$3&amp;$B39),"F")&gt;0,"F","P")</f>
        <v>F</v>
      </c>
      <c r="W39" s="5" t="str">
        <f ca="1">IF(COUNTIF(INDIRECT("RawData!"&amp;W$3&amp;$A39):INDIRECT("RawData!"&amp;W$3&amp;$B39),"F")&gt;0,"F","P")</f>
        <v>F</v>
      </c>
      <c r="X39" s="5" t="str">
        <f ca="1">IF(COUNTIF(INDIRECT("RawData!"&amp;X$3&amp;$A39):INDIRECT("RawData!"&amp;X$3&amp;$B39),"F")&gt;0,"F","P")</f>
        <v>F</v>
      </c>
      <c r="Y39" s="5" t="str">
        <f ca="1">IF(COUNTIF(INDIRECT("RawData!"&amp;Y$3&amp;$A39):INDIRECT("RawData!"&amp;Y$3&amp;$B39),"F")&gt;0,"F","P")</f>
        <v>F</v>
      </c>
      <c r="Z39" s="5" t="str">
        <f ca="1">IF(COUNTIF(INDIRECT("RawData!"&amp;Z$3&amp;$A39):INDIRECT("RawData!"&amp;Z$3&amp;$B39),"F")&gt;0,"F","P")</f>
        <v>P</v>
      </c>
      <c r="AA39" s="5" t="str">
        <f ca="1">IF(COUNTIF(INDIRECT("RawData!"&amp;AA$3&amp;$A39):INDIRECT("RawData!"&amp;AA$3&amp;$B39),"F")&gt;0,"F","P")</f>
        <v>P</v>
      </c>
      <c r="AB39" s="5" t="str">
        <f ca="1">IF(COUNTIF(INDIRECT("RawData!"&amp;AB$3&amp;$A39):INDIRECT("RawData!"&amp;AB$3&amp;$B39),"F")&gt;0,"F","P")</f>
        <v>P</v>
      </c>
      <c r="AC39" s="5" t="str">
        <f ca="1">IF(COUNTIF(INDIRECT("RawData!"&amp;AC$3&amp;$A39):INDIRECT("RawData!"&amp;AC$3&amp;$B39),"F")&gt;0,"F","P")</f>
        <v>F</v>
      </c>
      <c r="AD39" s="5" t="str">
        <f ca="1">IF(COUNTIF(INDIRECT("RawData!"&amp;AD$3&amp;$A39):INDIRECT("RawData!"&amp;AD$3&amp;$B39),"F")&gt;0,"F","P")</f>
        <v>P</v>
      </c>
      <c r="AE39" s="5" t="str">
        <f ca="1">IF(COUNTIF(INDIRECT("RawData!"&amp;AE$3&amp;$A39):INDIRECT("RawData!"&amp;AE$3&amp;$B39),"F")&gt;0,"F","P")</f>
        <v>F</v>
      </c>
      <c r="AF39" s="5" t="str">
        <f ca="1">IF(COUNTIF(INDIRECT("RawData!"&amp;AF$3&amp;$A39):INDIRECT("RawData!"&amp;AF$3&amp;$B39),"F")&gt;0,"F","P")</f>
        <v>F</v>
      </c>
      <c r="AG39" s="5" t="str">
        <f ca="1">IF(COUNTIF(INDIRECT("RawData!"&amp;AG$3&amp;$A39):INDIRECT("RawData!"&amp;AG$3&amp;$B39),"F")&gt;0,"F","P")</f>
        <v>P</v>
      </c>
      <c r="AH39" s="5" t="str">
        <f ca="1">IF(COUNTIF(INDIRECT("RawData!"&amp;AH$3&amp;$A39):INDIRECT("RawData!"&amp;AH$3&amp;$B39),"F")&gt;0,"F","P")</f>
        <v>F</v>
      </c>
      <c r="AI39" s="5" t="str">
        <f ca="1">IF(COUNTIF(INDIRECT("RawData!"&amp;AI$3&amp;$A39):INDIRECT("RawData!"&amp;AI$3&amp;$B39),"F")&gt;0,"F","P")</f>
        <v>P</v>
      </c>
      <c r="AJ39" s="5" t="str">
        <f ca="1">IF(COUNTIF(INDIRECT("RawData!"&amp;AJ$3&amp;$A39):INDIRECT("RawData!"&amp;AJ$3&amp;$B39),"F")&gt;0,"F","P")</f>
        <v>F</v>
      </c>
      <c r="AK39" s="5" t="str">
        <f ca="1">IF(COUNTIF(INDIRECT("RawData!"&amp;AK$3&amp;$A39):INDIRECT("RawData!"&amp;AK$3&amp;$B39),"F")&gt;0,"F","P")</f>
        <v>F</v>
      </c>
      <c r="AL39" s="5" t="str">
        <f ca="1">IF(COUNTIF(INDIRECT("RawData!"&amp;AL$3&amp;$A39):INDIRECT("RawData!"&amp;AL$3&amp;$B39),"F")&gt;0,"F","P")</f>
        <v>F</v>
      </c>
      <c r="AM39" s="5" t="str">
        <f ca="1">IF(COUNTIF(INDIRECT("RawData!"&amp;AM$3&amp;$A39):INDIRECT("RawData!"&amp;AM$3&amp;$B39),"F")&gt;0,"F","P")</f>
        <v>F</v>
      </c>
      <c r="AN39" s="5" t="str">
        <f ca="1">IF(COUNTIF(INDIRECT("RawData!"&amp;AN$3&amp;$A39):INDIRECT("RawData!"&amp;AN$3&amp;$B39),"F")&gt;0,"F","P")</f>
        <v>P</v>
      </c>
      <c r="AO39" s="5" t="str">
        <f ca="1">IF(COUNTIF(INDIRECT("RawData!"&amp;AO$3&amp;$A39):INDIRECT("RawData!"&amp;AO$3&amp;$B39),"F")&gt;0,"F","P")</f>
        <v>P</v>
      </c>
      <c r="AP39" s="5" t="str">
        <f ca="1">IF(COUNTIF(INDIRECT("RawData!"&amp;AP$3&amp;$A39):INDIRECT("RawData!"&amp;AP$3&amp;$B39),"F")&gt;0,"F","P")</f>
        <v>P</v>
      </c>
      <c r="AQ39" s="5" t="str">
        <f ca="1">IF(COUNTIF(INDIRECT("RawData!"&amp;AQ$3&amp;$A39):INDIRECT("RawData!"&amp;AQ$3&amp;$B39),"F")&gt;0,"F","P")</f>
        <v>F</v>
      </c>
      <c r="AR39" s="5" t="str">
        <f ca="1">IF(COUNTIF(INDIRECT("RawData!"&amp;AR$3&amp;$A39):INDIRECT("RawData!"&amp;AR$3&amp;$B39),"F")&gt;0,"F","P")</f>
        <v>F</v>
      </c>
      <c r="AS39" s="5" t="str">
        <f ca="1">IF(COUNTIF(INDIRECT("RawData!"&amp;AS$3&amp;$A39):INDIRECT("RawData!"&amp;AS$3&amp;$B39),"F")&gt;0,"F","P")</f>
        <v>P</v>
      </c>
      <c r="AT39" s="5" t="str">
        <f ca="1">IF(COUNTIF(INDIRECT("RawData!"&amp;AT$3&amp;$A39):INDIRECT("RawData!"&amp;AT$3&amp;$B39),"F")&gt;0,"F","P")</f>
        <v>F</v>
      </c>
      <c r="AU39" s="5" t="str">
        <f ca="1">IF(COUNTIF(INDIRECT("RawData!"&amp;AU$3&amp;$A39):INDIRECT("RawData!"&amp;AU$3&amp;$B39),"F")&gt;0,"F","P")</f>
        <v>P</v>
      </c>
      <c r="AV39" s="5" t="str">
        <f ca="1">IF(COUNTIF(INDIRECT("RawData!"&amp;AV$3&amp;$A39):INDIRECT("RawData!"&amp;AV$3&amp;$B39),"F")&gt;0,"F","P")</f>
        <v>P</v>
      </c>
      <c r="AW39" s="5" t="str">
        <f ca="1">IF(COUNTIF(INDIRECT("RawData!"&amp;AW$3&amp;$A39):INDIRECT("RawData!"&amp;AW$3&amp;$B39),"F")&gt;0,"F","P")</f>
        <v>P</v>
      </c>
      <c r="AX39" s="5" t="str">
        <f ca="1">IF(COUNTIF(INDIRECT("RawData!"&amp;AX$3&amp;$A39):INDIRECT("RawData!"&amp;AX$3&amp;$B39),"F")&gt;0,"F","P")</f>
        <v>P</v>
      </c>
      <c r="AY39" s="5" t="str">
        <f ca="1">IF(COUNTIF(INDIRECT("RawData!"&amp;AY$3&amp;$A39):INDIRECT("RawData!"&amp;AY$3&amp;$B39),"F")&gt;0,"F","P")</f>
        <v>P</v>
      </c>
      <c r="AZ39" s="5" t="str">
        <f ca="1">IF(COUNTIF(INDIRECT("RawData!"&amp;AZ$3&amp;$A39):INDIRECT("RawData!"&amp;AZ$3&amp;$B39),"F")&gt;0,"F","P")</f>
        <v>F</v>
      </c>
      <c r="BA39" s="5" t="str">
        <f ca="1">IF(COUNTIF(INDIRECT("RawData!"&amp;BA$3&amp;$A39):INDIRECT("RawData!"&amp;BA$3&amp;$B39),"F")&gt;0,"F","P")</f>
        <v>F</v>
      </c>
      <c r="BB39" s="5" t="str">
        <f ca="1">IF(COUNTIF(INDIRECT("RawData!"&amp;BB$3&amp;$A39):INDIRECT("RawData!"&amp;BB$3&amp;$B39),"F")&gt;0,"F","P")</f>
        <v>F</v>
      </c>
      <c r="BC39" s="5" t="str">
        <f ca="1">IF(COUNTIF(INDIRECT("RawData!"&amp;BC$3&amp;$A39):INDIRECT("RawData!"&amp;BC$3&amp;$B39),"F")&gt;0,"F","P")</f>
        <v>P</v>
      </c>
      <c r="BD39" s="5" t="str">
        <f ca="1">IF(COUNTIF(INDIRECT("RawData!"&amp;BD$3&amp;$A39):INDIRECT("RawData!"&amp;BD$3&amp;$B39),"F")&gt;0,"F","P")</f>
        <v>P</v>
      </c>
      <c r="BE39" s="5" t="str">
        <f ca="1">IF(COUNTIF(INDIRECT("RawData!"&amp;BE$3&amp;$A39):INDIRECT("RawData!"&amp;BE$3&amp;$B39),"F")&gt;0,"F","P")</f>
        <v>P</v>
      </c>
      <c r="BF39" s="5" t="str">
        <f ca="1">IF(COUNTIF(INDIRECT("RawData!"&amp;BF$3&amp;$A39):INDIRECT("RawData!"&amp;BF$3&amp;$B39),"F")&gt;0,"F","P")</f>
        <v>F</v>
      </c>
      <c r="BG39" s="5" t="str">
        <f ca="1">IF(COUNTIF(INDIRECT("RawData!"&amp;BG$3&amp;$A39):INDIRECT("RawData!"&amp;BG$3&amp;$B39),"F")&gt;0,"F","P")</f>
        <v>F</v>
      </c>
      <c r="BH39" s="5" t="str">
        <f ca="1">IF(COUNTIF(INDIRECT("RawData!"&amp;BH$3&amp;$A39):INDIRECT("RawData!"&amp;BH$3&amp;$B39),"F")&gt;0,"F","P")</f>
        <v>P</v>
      </c>
      <c r="BJ39">
        <f t="shared" ca="1" si="4"/>
        <v>28</v>
      </c>
      <c r="BK39">
        <f t="shared" ca="1" si="5"/>
        <v>28</v>
      </c>
      <c r="BL39" s="25">
        <f t="shared" ca="1" si="6"/>
        <v>0.5</v>
      </c>
      <c r="BM39" s="25">
        <f t="shared" ca="1" si="7"/>
        <v>0.5</v>
      </c>
    </row>
    <row r="40" spans="1:65" ht="14" x14ac:dyDescent="0.15">
      <c r="A40">
        <v>314</v>
      </c>
      <c r="B40">
        <f t="shared" si="2"/>
        <v>323</v>
      </c>
      <c r="C40" t="str" cm="1">
        <f t="array" aca="1" ref="C40" ca="1">INDIRECT("RawData!A" &amp; A40)</f>
        <v>https://www.seg-social.pt/inicio</v>
      </c>
      <c r="D40">
        <f t="shared" si="3"/>
        <v>10</v>
      </c>
      <c r="E40" s="5" t="str">
        <f ca="1">IF(COUNTIF(INDIRECT("RawData!"&amp;E$3&amp;$A40):INDIRECT("RawData!"&amp;E$3&amp;$B40),"F")&gt;0,"F","P")</f>
        <v>F</v>
      </c>
      <c r="F40" s="5" t="str">
        <f ca="1">IF(COUNTIF(INDIRECT("RawData!"&amp;F$3&amp;$A40):INDIRECT("RawData!"&amp;F$3&amp;$B40),"F")&gt;0,"F","P")</f>
        <v>P</v>
      </c>
      <c r="G40" s="5" t="str">
        <f ca="1">IF(COUNTIF(INDIRECT("RawData!"&amp;G$3&amp;$A40):INDIRECT("RawData!"&amp;G$3&amp;$B40),"F")&gt;0,"F","P")</f>
        <v>P</v>
      </c>
      <c r="H40" s="5" t="str">
        <f ca="1">IF(COUNTIF(INDIRECT("RawData!"&amp;H$3&amp;$A40):INDIRECT("RawData!"&amp;H$3&amp;$B40),"F")&gt;0,"F","P")</f>
        <v>F</v>
      </c>
      <c r="I40" s="5" t="str">
        <f ca="1">IF(COUNTIF(INDIRECT("RawData!"&amp;I$3&amp;$A40):INDIRECT("RawData!"&amp;I$3&amp;$B40),"F")&gt;0,"F","P")</f>
        <v>P</v>
      </c>
      <c r="J40" s="5" t="str">
        <f ca="1">IF(COUNTIF(INDIRECT("RawData!"&amp;J$3&amp;$A40):INDIRECT("RawData!"&amp;J$3&amp;$B40),"F")&gt;0,"F","P")</f>
        <v>F</v>
      </c>
      <c r="K40" s="5" t="str">
        <f ca="1">IF(COUNTIF(INDIRECT("RawData!"&amp;K$3&amp;$A40):INDIRECT("RawData!"&amp;K$3&amp;$B40),"F")&gt;0,"F","P")</f>
        <v>F</v>
      </c>
      <c r="L40" s="5" t="str">
        <f ca="1">IF(COUNTIF(INDIRECT("RawData!"&amp;L$3&amp;$A40):INDIRECT("RawData!"&amp;L$3&amp;$B40),"F")&gt;0,"F","P")</f>
        <v>F</v>
      </c>
      <c r="M40" s="5" t="str">
        <f ca="1">IF(COUNTIF(INDIRECT("RawData!"&amp;M$3&amp;$A40):INDIRECT("RawData!"&amp;M$3&amp;$B40),"F")&gt;0,"F","P")</f>
        <v>P</v>
      </c>
      <c r="N40" s="5" t="str">
        <f ca="1">IF(COUNTIF(INDIRECT("RawData!"&amp;N$3&amp;$A40):INDIRECT("RawData!"&amp;N$3&amp;$B40),"F")&gt;0,"F","P")</f>
        <v>P</v>
      </c>
      <c r="O40" s="5" t="str">
        <f ca="1">IF(COUNTIF(INDIRECT("RawData!"&amp;O$3&amp;$A40):INDIRECT("RawData!"&amp;O$3&amp;$B40),"F")&gt;0,"F","P")</f>
        <v>F</v>
      </c>
      <c r="P40" s="5" t="str">
        <f ca="1">IF(COUNTIF(INDIRECT("RawData!"&amp;P$3&amp;$A40):INDIRECT("RawData!"&amp;P$3&amp;$B40),"F")&gt;0,"F","P")</f>
        <v>P</v>
      </c>
      <c r="Q40" s="5" t="str">
        <f ca="1">IF(COUNTIF(INDIRECT("RawData!"&amp;Q$3&amp;$A40):INDIRECT("RawData!"&amp;Q$3&amp;$B40),"F")&gt;0,"F","P")</f>
        <v>P</v>
      </c>
      <c r="R40" s="5" t="str">
        <f ca="1">IF(COUNTIF(INDIRECT("RawData!"&amp;R$3&amp;$A40):INDIRECT("RawData!"&amp;R$3&amp;$B40),"F")&gt;0,"F","P")</f>
        <v>F</v>
      </c>
      <c r="S40" s="5" t="str">
        <f ca="1">IF(COUNTIF(INDIRECT("RawData!"&amp;S$3&amp;$A40):INDIRECT("RawData!"&amp;S$3&amp;$B40),"F")&gt;0,"F","P")</f>
        <v>F</v>
      </c>
      <c r="T40" s="5" t="str">
        <f ca="1">IF(COUNTIF(INDIRECT("RawData!"&amp;T$3&amp;$A40):INDIRECT("RawData!"&amp;T$3&amp;$B40),"F")&gt;0,"F","P")</f>
        <v>P</v>
      </c>
      <c r="U40" s="5" t="str">
        <f ca="1">IF(COUNTIF(INDIRECT("RawData!"&amp;U$3&amp;$A40):INDIRECT("RawData!"&amp;U$3&amp;$B40),"F")&gt;0,"F","P")</f>
        <v>P</v>
      </c>
      <c r="V40" s="5" t="str">
        <f ca="1">IF(COUNTIF(INDIRECT("RawData!"&amp;V$3&amp;$A40):INDIRECT("RawData!"&amp;V$3&amp;$B40),"F")&gt;0,"F","P")</f>
        <v>P</v>
      </c>
      <c r="W40" s="5" t="str">
        <f ca="1">IF(COUNTIF(INDIRECT("RawData!"&amp;W$3&amp;$A40):INDIRECT("RawData!"&amp;W$3&amp;$B40),"F")&gt;0,"F","P")</f>
        <v>P</v>
      </c>
      <c r="X40" s="5" t="str">
        <f ca="1">IF(COUNTIF(INDIRECT("RawData!"&amp;X$3&amp;$A40):INDIRECT("RawData!"&amp;X$3&amp;$B40),"F")&gt;0,"F","P")</f>
        <v>P</v>
      </c>
      <c r="Y40" s="5" t="str">
        <f ca="1">IF(COUNTIF(INDIRECT("RawData!"&amp;Y$3&amp;$A40):INDIRECT("RawData!"&amp;Y$3&amp;$B40),"F")&gt;0,"F","P")</f>
        <v>F</v>
      </c>
      <c r="Z40" s="5" t="str">
        <f ca="1">IF(COUNTIF(INDIRECT("RawData!"&amp;Z$3&amp;$A40):INDIRECT("RawData!"&amp;Z$3&amp;$B40),"F")&gt;0,"F","P")</f>
        <v>P</v>
      </c>
      <c r="AA40" s="5" t="str">
        <f ca="1">IF(COUNTIF(INDIRECT("RawData!"&amp;AA$3&amp;$A40):INDIRECT("RawData!"&amp;AA$3&amp;$B40),"F")&gt;0,"F","P")</f>
        <v>P</v>
      </c>
      <c r="AB40" s="5" t="str">
        <f ca="1">IF(COUNTIF(INDIRECT("RawData!"&amp;AB$3&amp;$A40):INDIRECT("RawData!"&amp;AB$3&amp;$B40),"F")&gt;0,"F","P")</f>
        <v>P</v>
      </c>
      <c r="AC40" s="5" t="str">
        <f ca="1">IF(COUNTIF(INDIRECT("RawData!"&amp;AC$3&amp;$A40):INDIRECT("RawData!"&amp;AC$3&amp;$B40),"F")&gt;0,"F","P")</f>
        <v>F</v>
      </c>
      <c r="AD40" s="5" t="str">
        <f ca="1">IF(COUNTIF(INDIRECT("RawData!"&amp;AD$3&amp;$A40):INDIRECT("RawData!"&amp;AD$3&amp;$B40),"F")&gt;0,"F","P")</f>
        <v>P</v>
      </c>
      <c r="AE40" s="5" t="str">
        <f ca="1">IF(COUNTIF(INDIRECT("RawData!"&amp;AE$3&amp;$A40):INDIRECT("RawData!"&amp;AE$3&amp;$B40),"F")&gt;0,"F","P")</f>
        <v>P</v>
      </c>
      <c r="AF40" s="5" t="str">
        <f ca="1">IF(COUNTIF(INDIRECT("RawData!"&amp;AF$3&amp;$A40):INDIRECT("RawData!"&amp;AF$3&amp;$B40),"F")&gt;0,"F","P")</f>
        <v>P</v>
      </c>
      <c r="AG40" s="5" t="str">
        <f ca="1">IF(COUNTIF(INDIRECT("RawData!"&amp;AG$3&amp;$A40):INDIRECT("RawData!"&amp;AG$3&amp;$B40),"F")&gt;0,"F","P")</f>
        <v>F</v>
      </c>
      <c r="AH40" s="5" t="str">
        <f ca="1">IF(COUNTIF(INDIRECT("RawData!"&amp;AH$3&amp;$A40):INDIRECT("RawData!"&amp;AH$3&amp;$B40),"F")&gt;0,"F","P")</f>
        <v>F</v>
      </c>
      <c r="AI40" s="5" t="str">
        <f ca="1">IF(COUNTIF(INDIRECT("RawData!"&amp;AI$3&amp;$A40):INDIRECT("RawData!"&amp;AI$3&amp;$B40),"F")&gt;0,"F","P")</f>
        <v>P</v>
      </c>
      <c r="AJ40" s="5" t="str">
        <f ca="1">IF(COUNTIF(INDIRECT("RawData!"&amp;AJ$3&amp;$A40):INDIRECT("RawData!"&amp;AJ$3&amp;$B40),"F")&gt;0,"F","P")</f>
        <v>F</v>
      </c>
      <c r="AK40" s="5" t="str">
        <f ca="1">IF(COUNTIF(INDIRECT("RawData!"&amp;AK$3&amp;$A40):INDIRECT("RawData!"&amp;AK$3&amp;$B40),"F")&gt;0,"F","P")</f>
        <v>F</v>
      </c>
      <c r="AL40" s="5" t="str">
        <f ca="1">IF(COUNTIF(INDIRECT("RawData!"&amp;AL$3&amp;$A40):INDIRECT("RawData!"&amp;AL$3&amp;$B40),"F")&gt;0,"F","P")</f>
        <v>P</v>
      </c>
      <c r="AM40" s="5" t="str">
        <f ca="1">IF(COUNTIF(INDIRECT("RawData!"&amp;AM$3&amp;$A40):INDIRECT("RawData!"&amp;AM$3&amp;$B40),"F")&gt;0,"F","P")</f>
        <v>P</v>
      </c>
      <c r="AN40" s="5" t="str">
        <f ca="1">IF(COUNTIF(INDIRECT("RawData!"&amp;AN$3&amp;$A40):INDIRECT("RawData!"&amp;AN$3&amp;$B40),"F")&gt;0,"F","P")</f>
        <v>P</v>
      </c>
      <c r="AO40" s="5" t="str">
        <f ca="1">IF(COUNTIF(INDIRECT("RawData!"&amp;AO$3&amp;$A40):INDIRECT("RawData!"&amp;AO$3&amp;$B40),"F")&gt;0,"F","P")</f>
        <v>F</v>
      </c>
      <c r="AP40" s="5" t="str">
        <f ca="1">IF(COUNTIF(INDIRECT("RawData!"&amp;AP$3&amp;$A40):INDIRECT("RawData!"&amp;AP$3&amp;$B40),"F")&gt;0,"F","P")</f>
        <v>P</v>
      </c>
      <c r="AQ40" s="5" t="str">
        <f ca="1">IF(COUNTIF(INDIRECT("RawData!"&amp;AQ$3&amp;$A40):INDIRECT("RawData!"&amp;AQ$3&amp;$B40),"F")&gt;0,"F","P")</f>
        <v>P</v>
      </c>
      <c r="AR40" s="5" t="str">
        <f ca="1">IF(COUNTIF(INDIRECT("RawData!"&amp;AR$3&amp;$A40):INDIRECT("RawData!"&amp;AR$3&amp;$B40),"F")&gt;0,"F","P")</f>
        <v>P</v>
      </c>
      <c r="AS40" s="5" t="str">
        <f ca="1">IF(COUNTIF(INDIRECT("RawData!"&amp;AS$3&amp;$A40):INDIRECT("RawData!"&amp;AS$3&amp;$B40),"F")&gt;0,"F","P")</f>
        <v>P</v>
      </c>
      <c r="AT40" s="5" t="str">
        <f ca="1">IF(COUNTIF(INDIRECT("RawData!"&amp;AT$3&amp;$A40):INDIRECT("RawData!"&amp;AT$3&amp;$B40),"F")&gt;0,"F","P")</f>
        <v>P</v>
      </c>
      <c r="AU40" s="5" t="str">
        <f ca="1">IF(COUNTIF(INDIRECT("RawData!"&amp;AU$3&amp;$A40):INDIRECT("RawData!"&amp;AU$3&amp;$B40),"F")&gt;0,"F","P")</f>
        <v>P</v>
      </c>
      <c r="AV40" s="5" t="str">
        <f ca="1">IF(COUNTIF(INDIRECT("RawData!"&amp;AV$3&amp;$A40):INDIRECT("RawData!"&amp;AV$3&amp;$B40),"F")&gt;0,"F","P")</f>
        <v>P</v>
      </c>
      <c r="AW40" s="5" t="str">
        <f ca="1">IF(COUNTIF(INDIRECT("RawData!"&amp;AW$3&amp;$A40):INDIRECT("RawData!"&amp;AW$3&amp;$B40),"F")&gt;0,"F","P")</f>
        <v>P</v>
      </c>
      <c r="AX40" s="5" t="str">
        <f ca="1">IF(COUNTIF(INDIRECT("RawData!"&amp;AX$3&amp;$A40):INDIRECT("RawData!"&amp;AX$3&amp;$B40),"F")&gt;0,"F","P")</f>
        <v>P</v>
      </c>
      <c r="AY40" s="5" t="str">
        <f ca="1">IF(COUNTIF(INDIRECT("RawData!"&amp;AY$3&amp;$A40):INDIRECT("RawData!"&amp;AY$3&amp;$B40),"F")&gt;0,"F","P")</f>
        <v>P</v>
      </c>
      <c r="AZ40" s="5" t="str">
        <f ca="1">IF(COUNTIF(INDIRECT("RawData!"&amp;AZ$3&amp;$A40):INDIRECT("RawData!"&amp;AZ$3&amp;$B40),"F")&gt;0,"F","P")</f>
        <v>P</v>
      </c>
      <c r="BA40" s="5" t="str">
        <f ca="1">IF(COUNTIF(INDIRECT("RawData!"&amp;BA$3&amp;$A40):INDIRECT("RawData!"&amp;BA$3&amp;$B40),"F")&gt;0,"F","P")</f>
        <v>F</v>
      </c>
      <c r="BB40" s="5" t="str">
        <f ca="1">IF(COUNTIF(INDIRECT("RawData!"&amp;BB$3&amp;$A40):INDIRECT("RawData!"&amp;BB$3&amp;$B40),"F")&gt;0,"F","P")</f>
        <v>P</v>
      </c>
      <c r="BC40" s="5" t="str">
        <f ca="1">IF(COUNTIF(INDIRECT("RawData!"&amp;BC$3&amp;$A40):INDIRECT("RawData!"&amp;BC$3&amp;$B40),"F")&gt;0,"F","P")</f>
        <v>P</v>
      </c>
      <c r="BD40" s="5" t="str">
        <f ca="1">IF(COUNTIF(INDIRECT("RawData!"&amp;BD$3&amp;$A40):INDIRECT("RawData!"&amp;BD$3&amp;$B40),"F")&gt;0,"F","P")</f>
        <v>P</v>
      </c>
      <c r="BE40" s="5" t="str">
        <f ca="1">IF(COUNTIF(INDIRECT("RawData!"&amp;BE$3&amp;$A40):INDIRECT("RawData!"&amp;BE$3&amp;$B40),"F")&gt;0,"F","P")</f>
        <v>P</v>
      </c>
      <c r="BF40" s="5" t="str">
        <f ca="1">IF(COUNTIF(INDIRECT("RawData!"&amp;BF$3&amp;$A40):INDIRECT("RawData!"&amp;BF$3&amp;$B40),"F")&gt;0,"F","P")</f>
        <v>F</v>
      </c>
      <c r="BG40" s="5" t="str">
        <f ca="1">IF(COUNTIF(INDIRECT("RawData!"&amp;BG$3&amp;$A40):INDIRECT("RawData!"&amp;BG$3&amp;$B40),"F")&gt;0,"F","P")</f>
        <v>F</v>
      </c>
      <c r="BH40" s="5" t="str">
        <f ca="1">IF(COUNTIF(INDIRECT("RawData!"&amp;BH$3&amp;$A40):INDIRECT("RawData!"&amp;BH$3&amp;$B40),"F")&gt;0,"F","P")</f>
        <v>P</v>
      </c>
      <c r="BJ40">
        <f t="shared" ca="1" si="4"/>
        <v>18</v>
      </c>
      <c r="BK40">
        <f t="shared" ca="1" si="5"/>
        <v>38</v>
      </c>
      <c r="BL40" s="25">
        <f t="shared" ca="1" si="6"/>
        <v>0.32142857142857145</v>
      </c>
      <c r="BM40" s="25">
        <f t="shared" ca="1" si="7"/>
        <v>0.6785714285714286</v>
      </c>
    </row>
    <row r="41" spans="1:65" ht="14" x14ac:dyDescent="0.15">
      <c r="A41">
        <v>325</v>
      </c>
      <c r="B41">
        <f t="shared" si="2"/>
        <v>332</v>
      </c>
      <c r="C41" t="str" cm="1">
        <f t="array" aca="1" ref="C41" ca="1">INDIRECT("RawData!A" &amp; A41)</f>
        <v>https://aehenriquesommer.ccems.pt</v>
      </c>
      <c r="D41">
        <f t="shared" si="3"/>
        <v>8</v>
      </c>
      <c r="E41" s="5" t="str">
        <f ca="1">IF(COUNTIF(INDIRECT("RawData!"&amp;E$3&amp;$A41):INDIRECT("RawData!"&amp;E$3&amp;$B41),"F")&gt;0,"F","P")</f>
        <v>F</v>
      </c>
      <c r="F41" s="5" t="str">
        <f ca="1">IF(COUNTIF(INDIRECT("RawData!"&amp;F$3&amp;$A41):INDIRECT("RawData!"&amp;F$3&amp;$B41),"F")&gt;0,"F","P")</f>
        <v>F</v>
      </c>
      <c r="G41" s="5" t="str">
        <f ca="1">IF(COUNTIF(INDIRECT("RawData!"&amp;G$3&amp;$A41):INDIRECT("RawData!"&amp;G$3&amp;$B41),"F")&gt;0,"F","P")</f>
        <v>F</v>
      </c>
      <c r="H41" s="5" t="str">
        <f ca="1">IF(COUNTIF(INDIRECT("RawData!"&amp;H$3&amp;$A41):INDIRECT("RawData!"&amp;H$3&amp;$B41),"F")&gt;0,"F","P")</f>
        <v>P</v>
      </c>
      <c r="I41" s="5" t="str">
        <f ca="1">IF(COUNTIF(INDIRECT("RawData!"&amp;I$3&amp;$A41):INDIRECT("RawData!"&amp;I$3&amp;$B41),"F")&gt;0,"F","P")</f>
        <v>P</v>
      </c>
      <c r="J41" s="5" t="str">
        <f ca="1">IF(COUNTIF(INDIRECT("RawData!"&amp;J$3&amp;$A41):INDIRECT("RawData!"&amp;J$3&amp;$B41),"F")&gt;0,"F","P")</f>
        <v>P</v>
      </c>
      <c r="K41" s="5" t="str">
        <f ca="1">IF(COUNTIF(INDIRECT("RawData!"&amp;K$3&amp;$A41):INDIRECT("RawData!"&amp;K$3&amp;$B41),"F")&gt;0,"F","P")</f>
        <v>F</v>
      </c>
      <c r="L41" s="5" t="str">
        <f ca="1">IF(COUNTIF(INDIRECT("RawData!"&amp;L$3&amp;$A41):INDIRECT("RawData!"&amp;L$3&amp;$B41),"F")&gt;0,"F","P")</f>
        <v>F</v>
      </c>
      <c r="M41" s="5" t="str">
        <f ca="1">IF(COUNTIF(INDIRECT("RawData!"&amp;M$3&amp;$A41):INDIRECT("RawData!"&amp;M$3&amp;$B41),"F")&gt;0,"F","P")</f>
        <v>P</v>
      </c>
      <c r="N41" s="5" t="str">
        <f ca="1">IF(COUNTIF(INDIRECT("RawData!"&amp;N$3&amp;$A41):INDIRECT("RawData!"&amp;N$3&amp;$B41),"F")&gt;0,"F","P")</f>
        <v>P</v>
      </c>
      <c r="O41" s="5" t="str">
        <f ca="1">IF(COUNTIF(INDIRECT("RawData!"&amp;O$3&amp;$A41):INDIRECT("RawData!"&amp;O$3&amp;$B41),"F")&gt;0,"F","P")</f>
        <v>P</v>
      </c>
      <c r="P41" s="5" t="str">
        <f ca="1">IF(COUNTIF(INDIRECT("RawData!"&amp;P$3&amp;$A41):INDIRECT("RawData!"&amp;P$3&amp;$B41),"F")&gt;0,"F","P")</f>
        <v>P</v>
      </c>
      <c r="Q41" s="5" t="str">
        <f ca="1">IF(COUNTIF(INDIRECT("RawData!"&amp;Q$3&amp;$A41):INDIRECT("RawData!"&amp;Q$3&amp;$B41),"F")&gt;0,"F","P")</f>
        <v>P</v>
      </c>
      <c r="R41" s="5" t="str">
        <f ca="1">IF(COUNTIF(INDIRECT("RawData!"&amp;R$3&amp;$A41):INDIRECT("RawData!"&amp;R$3&amp;$B41),"F")&gt;0,"F","P")</f>
        <v>F</v>
      </c>
      <c r="S41" s="5" t="str">
        <f ca="1">IF(COUNTIF(INDIRECT("RawData!"&amp;S$3&amp;$A41):INDIRECT("RawData!"&amp;S$3&amp;$B41),"F")&gt;0,"F","P")</f>
        <v>F</v>
      </c>
      <c r="T41" s="5" t="str">
        <f ca="1">IF(COUNTIF(INDIRECT("RawData!"&amp;T$3&amp;$A41):INDIRECT("RawData!"&amp;T$3&amp;$B41),"F")&gt;0,"F","P")</f>
        <v>P</v>
      </c>
      <c r="U41" s="5" t="str">
        <f ca="1">IF(COUNTIF(INDIRECT("RawData!"&amp;U$3&amp;$A41):INDIRECT("RawData!"&amp;U$3&amp;$B41),"F")&gt;0,"F","P")</f>
        <v>P</v>
      </c>
      <c r="V41" s="5" t="str">
        <f ca="1">IF(COUNTIF(INDIRECT("RawData!"&amp;V$3&amp;$A41):INDIRECT("RawData!"&amp;V$3&amp;$B41),"F")&gt;0,"F","P")</f>
        <v>P</v>
      </c>
      <c r="W41" s="5" t="str">
        <f ca="1">IF(COUNTIF(INDIRECT("RawData!"&amp;W$3&amp;$A41):INDIRECT("RawData!"&amp;W$3&amp;$B41),"F")&gt;0,"F","P")</f>
        <v>P</v>
      </c>
      <c r="X41" s="5" t="str">
        <f ca="1">IF(COUNTIF(INDIRECT("RawData!"&amp;X$3&amp;$A41):INDIRECT("RawData!"&amp;X$3&amp;$B41),"F")&gt;0,"F","P")</f>
        <v>P</v>
      </c>
      <c r="Y41" s="5" t="str">
        <f ca="1">IF(COUNTIF(INDIRECT("RawData!"&amp;Y$3&amp;$A41):INDIRECT("RawData!"&amp;Y$3&amp;$B41),"F")&gt;0,"F","P")</f>
        <v>F</v>
      </c>
      <c r="Z41" s="5" t="str">
        <f ca="1">IF(COUNTIF(INDIRECT("RawData!"&amp;Z$3&amp;$A41):INDIRECT("RawData!"&amp;Z$3&amp;$B41),"F")&gt;0,"F","P")</f>
        <v>P</v>
      </c>
      <c r="AA41" s="5" t="str">
        <f ca="1">IF(COUNTIF(INDIRECT("RawData!"&amp;AA$3&amp;$A41):INDIRECT("RawData!"&amp;AA$3&amp;$B41),"F")&gt;0,"F","P")</f>
        <v>P</v>
      </c>
      <c r="AB41" s="5" t="str">
        <f ca="1">IF(COUNTIF(INDIRECT("RawData!"&amp;AB$3&amp;$A41):INDIRECT("RawData!"&amp;AB$3&amp;$B41),"F")&gt;0,"F","P")</f>
        <v>P</v>
      </c>
      <c r="AC41" s="5" t="str">
        <f ca="1">IF(COUNTIF(INDIRECT("RawData!"&amp;AC$3&amp;$A41):INDIRECT("RawData!"&amp;AC$3&amp;$B41),"F")&gt;0,"F","P")</f>
        <v>F</v>
      </c>
      <c r="AD41" s="5" t="str">
        <f ca="1">IF(COUNTIF(INDIRECT("RawData!"&amp;AD$3&amp;$A41):INDIRECT("RawData!"&amp;AD$3&amp;$B41),"F")&gt;0,"F","P")</f>
        <v>P</v>
      </c>
      <c r="AE41" s="5" t="str">
        <f ca="1">IF(COUNTIF(INDIRECT("RawData!"&amp;AE$3&amp;$A41):INDIRECT("RawData!"&amp;AE$3&amp;$B41),"F")&gt;0,"F","P")</f>
        <v>F</v>
      </c>
      <c r="AF41" s="5" t="str">
        <f ca="1">IF(COUNTIF(INDIRECT("RawData!"&amp;AF$3&amp;$A41):INDIRECT("RawData!"&amp;AF$3&amp;$B41),"F")&gt;0,"F","P")</f>
        <v>P</v>
      </c>
      <c r="AG41" s="5" t="str">
        <f ca="1">IF(COUNTIF(INDIRECT("RawData!"&amp;AG$3&amp;$A41):INDIRECT("RawData!"&amp;AG$3&amp;$B41),"F")&gt;0,"F","P")</f>
        <v>F</v>
      </c>
      <c r="AH41" s="5" t="str">
        <f ca="1">IF(COUNTIF(INDIRECT("RawData!"&amp;AH$3&amp;$A41):INDIRECT("RawData!"&amp;AH$3&amp;$B41),"F")&gt;0,"F","P")</f>
        <v>F</v>
      </c>
      <c r="AI41" s="5" t="str">
        <f ca="1">IF(COUNTIF(INDIRECT("RawData!"&amp;AI$3&amp;$A41):INDIRECT("RawData!"&amp;AI$3&amp;$B41),"F")&gt;0,"F","P")</f>
        <v>P</v>
      </c>
      <c r="AJ41" s="5" t="str">
        <f ca="1">IF(COUNTIF(INDIRECT("RawData!"&amp;AJ$3&amp;$A41):INDIRECT("RawData!"&amp;AJ$3&amp;$B41),"F")&gt;0,"F","P")</f>
        <v>F</v>
      </c>
      <c r="AK41" s="5" t="str">
        <f ca="1">IF(COUNTIF(INDIRECT("RawData!"&amp;AK$3&amp;$A41):INDIRECT("RawData!"&amp;AK$3&amp;$B41),"F")&gt;0,"F","P")</f>
        <v>F</v>
      </c>
      <c r="AL41" s="5" t="str">
        <f ca="1">IF(COUNTIF(INDIRECT("RawData!"&amp;AL$3&amp;$A41):INDIRECT("RawData!"&amp;AL$3&amp;$B41),"F")&gt;0,"F","P")</f>
        <v>F</v>
      </c>
      <c r="AM41" s="5" t="str">
        <f ca="1">IF(COUNTIF(INDIRECT("RawData!"&amp;AM$3&amp;$A41):INDIRECT("RawData!"&amp;AM$3&amp;$B41),"F")&gt;0,"F","P")</f>
        <v>P</v>
      </c>
      <c r="AN41" s="5" t="str">
        <f ca="1">IF(COUNTIF(INDIRECT("RawData!"&amp;AN$3&amp;$A41):INDIRECT("RawData!"&amp;AN$3&amp;$B41),"F")&gt;0,"F","P")</f>
        <v>P</v>
      </c>
      <c r="AO41" s="5" t="str">
        <f ca="1">IF(COUNTIF(INDIRECT("RawData!"&amp;AO$3&amp;$A41):INDIRECT("RawData!"&amp;AO$3&amp;$B41),"F")&gt;0,"F","P")</f>
        <v>F</v>
      </c>
      <c r="AP41" s="5" t="str">
        <f ca="1">IF(COUNTIF(INDIRECT("RawData!"&amp;AP$3&amp;$A41):INDIRECT("RawData!"&amp;AP$3&amp;$B41),"F")&gt;0,"F","P")</f>
        <v>P</v>
      </c>
      <c r="AQ41" s="5" t="str">
        <f ca="1">IF(COUNTIF(INDIRECT("RawData!"&amp;AQ$3&amp;$A41):INDIRECT("RawData!"&amp;AQ$3&amp;$B41),"F")&gt;0,"F","P")</f>
        <v>P</v>
      </c>
      <c r="AR41" s="5" t="str">
        <f ca="1">IF(COUNTIF(INDIRECT("RawData!"&amp;AR$3&amp;$A41):INDIRECT("RawData!"&amp;AR$3&amp;$B41),"F")&gt;0,"F","P")</f>
        <v>F</v>
      </c>
      <c r="AS41" s="5" t="str">
        <f ca="1">IF(COUNTIF(INDIRECT("RawData!"&amp;AS$3&amp;$A41):INDIRECT("RawData!"&amp;AS$3&amp;$B41),"F")&gt;0,"F","P")</f>
        <v>P</v>
      </c>
      <c r="AT41" s="5" t="str">
        <f ca="1">IF(COUNTIF(INDIRECT("RawData!"&amp;AT$3&amp;$A41):INDIRECT("RawData!"&amp;AT$3&amp;$B41),"F")&gt;0,"F","P")</f>
        <v>F</v>
      </c>
      <c r="AU41" s="5" t="str">
        <f ca="1">IF(COUNTIF(INDIRECT("RawData!"&amp;AU$3&amp;$A41):INDIRECT("RawData!"&amp;AU$3&amp;$B41),"F")&gt;0,"F","P")</f>
        <v>P</v>
      </c>
      <c r="AV41" s="5" t="str">
        <f ca="1">IF(COUNTIF(INDIRECT("RawData!"&amp;AV$3&amp;$A41):INDIRECT("RawData!"&amp;AV$3&amp;$B41),"F")&gt;0,"F","P")</f>
        <v>P</v>
      </c>
      <c r="AW41" s="5" t="str">
        <f ca="1">IF(COUNTIF(INDIRECT("RawData!"&amp;AW$3&amp;$A41):INDIRECT("RawData!"&amp;AW$3&amp;$B41),"F")&gt;0,"F","P")</f>
        <v>P</v>
      </c>
      <c r="AX41" s="5" t="str">
        <f ca="1">IF(COUNTIF(INDIRECT("RawData!"&amp;AX$3&amp;$A41):INDIRECT("RawData!"&amp;AX$3&amp;$B41),"F")&gt;0,"F","P")</f>
        <v>P</v>
      </c>
      <c r="AY41" s="5" t="str">
        <f ca="1">IF(COUNTIF(INDIRECT("RawData!"&amp;AY$3&amp;$A41):INDIRECT("RawData!"&amp;AY$3&amp;$B41),"F")&gt;0,"F","P")</f>
        <v>P</v>
      </c>
      <c r="AZ41" s="5" t="str">
        <f ca="1">IF(COUNTIF(INDIRECT("RawData!"&amp;AZ$3&amp;$A41):INDIRECT("RawData!"&amp;AZ$3&amp;$B41),"F")&gt;0,"F","P")</f>
        <v>P</v>
      </c>
      <c r="BA41" s="5" t="str">
        <f ca="1">IF(COUNTIF(INDIRECT("RawData!"&amp;BA$3&amp;$A41):INDIRECT("RawData!"&amp;BA$3&amp;$B41),"F")&gt;0,"F","P")</f>
        <v>P</v>
      </c>
      <c r="BB41" s="5" t="str">
        <f ca="1">IF(COUNTIF(INDIRECT("RawData!"&amp;BB$3&amp;$A41):INDIRECT("RawData!"&amp;BB$3&amp;$B41),"F")&gt;0,"F","P")</f>
        <v>P</v>
      </c>
      <c r="BC41" s="5" t="str">
        <f ca="1">IF(COUNTIF(INDIRECT("RawData!"&amp;BC$3&amp;$A41):INDIRECT("RawData!"&amp;BC$3&amp;$B41),"F")&gt;0,"F","P")</f>
        <v>P</v>
      </c>
      <c r="BD41" s="5" t="str">
        <f ca="1">IF(COUNTIF(INDIRECT("RawData!"&amp;BD$3&amp;$A41):INDIRECT("RawData!"&amp;BD$3&amp;$B41),"F")&gt;0,"F","P")</f>
        <v>P</v>
      </c>
      <c r="BE41" s="5" t="str">
        <f ca="1">IF(COUNTIF(INDIRECT("RawData!"&amp;BE$3&amp;$A41):INDIRECT("RawData!"&amp;BE$3&amp;$B41),"F")&gt;0,"F","P")</f>
        <v>P</v>
      </c>
      <c r="BF41" s="5" t="str">
        <f ca="1">IF(COUNTIF(INDIRECT("RawData!"&amp;BF$3&amp;$A41):INDIRECT("RawData!"&amp;BF$3&amp;$B41),"F")&gt;0,"F","P")</f>
        <v>F</v>
      </c>
      <c r="BG41" s="5" t="str">
        <f ca="1">IF(COUNTIF(INDIRECT("RawData!"&amp;BG$3&amp;$A41):INDIRECT("RawData!"&amp;BG$3&amp;$B41),"F")&gt;0,"F","P")</f>
        <v>F</v>
      </c>
      <c r="BH41" s="5" t="str">
        <f ca="1">IF(COUNTIF(INDIRECT("RawData!"&amp;BH$3&amp;$A41):INDIRECT("RawData!"&amp;BH$3&amp;$B41),"F")&gt;0,"F","P")</f>
        <v>P</v>
      </c>
      <c r="BJ41">
        <f t="shared" ca="1" si="4"/>
        <v>20</v>
      </c>
      <c r="BK41">
        <f t="shared" ca="1" si="5"/>
        <v>36</v>
      </c>
      <c r="BL41" s="25">
        <f t="shared" ca="1" si="6"/>
        <v>0.35714285714285715</v>
      </c>
      <c r="BM41" s="25">
        <f t="shared" ca="1" si="7"/>
        <v>0.6428571428571429</v>
      </c>
    </row>
    <row r="42" spans="1:65" ht="14" x14ac:dyDescent="0.15">
      <c r="A42">
        <v>334</v>
      </c>
      <c r="B42">
        <f t="shared" si="2"/>
        <v>340</v>
      </c>
      <c r="C42" t="str" cm="1">
        <f t="array" aca="1" ref="C42" ca="1">INDIRECT("RawData!A" &amp; A42)</f>
        <v>https://aima.gov.pt/pt</v>
      </c>
      <c r="D42">
        <f t="shared" si="3"/>
        <v>7</v>
      </c>
      <c r="E42" s="5" t="str">
        <f ca="1">IF(COUNTIF(INDIRECT("RawData!"&amp;E$3&amp;$A42):INDIRECT("RawData!"&amp;E$3&amp;$B42),"F")&gt;0,"F","P")</f>
        <v>F</v>
      </c>
      <c r="F42" s="5" t="str">
        <f ca="1">IF(COUNTIF(INDIRECT("RawData!"&amp;F$3&amp;$A42):INDIRECT("RawData!"&amp;F$3&amp;$B42),"F")&gt;0,"F","P")</f>
        <v>P</v>
      </c>
      <c r="G42" s="5" t="str">
        <f ca="1">IF(COUNTIF(INDIRECT("RawData!"&amp;G$3&amp;$A42):INDIRECT("RawData!"&amp;G$3&amp;$B42),"F")&gt;0,"F","P")</f>
        <v>P</v>
      </c>
      <c r="H42" s="5" t="str">
        <f ca="1">IF(COUNTIF(INDIRECT("RawData!"&amp;H$3&amp;$A42):INDIRECT("RawData!"&amp;H$3&amp;$B42),"F")&gt;0,"F","P")</f>
        <v>P</v>
      </c>
      <c r="I42" s="5" t="str">
        <f ca="1">IF(COUNTIF(INDIRECT("RawData!"&amp;I$3&amp;$A42):INDIRECT("RawData!"&amp;I$3&amp;$B42),"F")&gt;0,"F","P")</f>
        <v>P</v>
      </c>
      <c r="J42" s="5" t="str">
        <f ca="1">IF(COUNTIF(INDIRECT("RawData!"&amp;J$3&amp;$A42):INDIRECT("RawData!"&amp;J$3&amp;$B42),"F")&gt;0,"F","P")</f>
        <v>P</v>
      </c>
      <c r="K42" s="5" t="str">
        <f ca="1">IF(COUNTIF(INDIRECT("RawData!"&amp;K$3&amp;$A42):INDIRECT("RawData!"&amp;K$3&amp;$B42),"F")&gt;0,"F","P")</f>
        <v>F</v>
      </c>
      <c r="L42" s="5" t="str">
        <f ca="1">IF(COUNTIF(INDIRECT("RawData!"&amp;L$3&amp;$A42):INDIRECT("RawData!"&amp;L$3&amp;$B42),"F")&gt;0,"F","P")</f>
        <v>F</v>
      </c>
      <c r="M42" s="5" t="str">
        <f ca="1">IF(COUNTIF(INDIRECT("RawData!"&amp;M$3&amp;$A42):INDIRECT("RawData!"&amp;M$3&amp;$B42),"F")&gt;0,"F","P")</f>
        <v>P</v>
      </c>
      <c r="N42" s="5" t="str">
        <f ca="1">IF(COUNTIF(INDIRECT("RawData!"&amp;N$3&amp;$A42):INDIRECT("RawData!"&amp;N$3&amp;$B42),"F")&gt;0,"F","P")</f>
        <v>P</v>
      </c>
      <c r="O42" s="5" t="str">
        <f ca="1">IF(COUNTIF(INDIRECT("RawData!"&amp;O$3&amp;$A42):INDIRECT("RawData!"&amp;O$3&amp;$B42),"F")&gt;0,"F","P")</f>
        <v>P</v>
      </c>
      <c r="P42" s="5" t="str">
        <f ca="1">IF(COUNTIF(INDIRECT("RawData!"&amp;P$3&amp;$A42):INDIRECT("RawData!"&amp;P$3&amp;$B42),"F")&gt;0,"F","P")</f>
        <v>F</v>
      </c>
      <c r="Q42" s="5" t="str">
        <f ca="1">IF(COUNTIF(INDIRECT("RawData!"&amp;Q$3&amp;$A42):INDIRECT("RawData!"&amp;Q$3&amp;$B42),"F")&gt;0,"F","P")</f>
        <v>P</v>
      </c>
      <c r="R42" s="5" t="str">
        <f ca="1">IF(COUNTIF(INDIRECT("RawData!"&amp;R$3&amp;$A42):INDIRECT("RawData!"&amp;R$3&amp;$B42),"F")&gt;0,"F","P")</f>
        <v>F</v>
      </c>
      <c r="S42" s="5" t="str">
        <f ca="1">IF(COUNTIF(INDIRECT("RawData!"&amp;S$3&amp;$A42):INDIRECT("RawData!"&amp;S$3&amp;$B42),"F")&gt;0,"F","P")</f>
        <v>P</v>
      </c>
      <c r="T42" s="5" t="str">
        <f ca="1">IF(COUNTIF(INDIRECT("RawData!"&amp;T$3&amp;$A42):INDIRECT("RawData!"&amp;T$3&amp;$B42),"F")&gt;0,"F","P")</f>
        <v>F</v>
      </c>
      <c r="U42" s="5" t="str">
        <f ca="1">IF(COUNTIF(INDIRECT("RawData!"&amp;U$3&amp;$A42):INDIRECT("RawData!"&amp;U$3&amp;$B42),"F")&gt;0,"F","P")</f>
        <v>F</v>
      </c>
      <c r="V42" s="5" t="str">
        <f ca="1">IF(COUNTIF(INDIRECT("RawData!"&amp;V$3&amp;$A42):INDIRECT("RawData!"&amp;V$3&amp;$B42),"F")&gt;0,"F","P")</f>
        <v>F</v>
      </c>
      <c r="W42" s="5" t="str">
        <f ca="1">IF(COUNTIF(INDIRECT("RawData!"&amp;W$3&amp;$A42):INDIRECT("RawData!"&amp;W$3&amp;$B42),"F")&gt;0,"F","P")</f>
        <v>F</v>
      </c>
      <c r="X42" s="5" t="str">
        <f ca="1">IF(COUNTIF(INDIRECT("RawData!"&amp;X$3&amp;$A42):INDIRECT("RawData!"&amp;X$3&amp;$B42),"F")&gt;0,"F","P")</f>
        <v>F</v>
      </c>
      <c r="Y42" s="5" t="str">
        <f ca="1">IF(COUNTIF(INDIRECT("RawData!"&amp;Y$3&amp;$A42):INDIRECT("RawData!"&amp;Y$3&amp;$B42),"F")&gt;0,"F","P")</f>
        <v>P</v>
      </c>
      <c r="Z42" s="5" t="str">
        <f ca="1">IF(COUNTIF(INDIRECT("RawData!"&amp;Z$3&amp;$A42):INDIRECT("RawData!"&amp;Z$3&amp;$B42),"F")&gt;0,"F","P")</f>
        <v>P</v>
      </c>
      <c r="AA42" s="5" t="str">
        <f ca="1">IF(COUNTIF(INDIRECT("RawData!"&amp;AA$3&amp;$A42):INDIRECT("RawData!"&amp;AA$3&amp;$B42),"F")&gt;0,"F","P")</f>
        <v>P</v>
      </c>
      <c r="AB42" s="5" t="str">
        <f ca="1">IF(COUNTIF(INDIRECT("RawData!"&amp;AB$3&amp;$A42):INDIRECT("RawData!"&amp;AB$3&amp;$B42),"F")&gt;0,"F","P")</f>
        <v>P</v>
      </c>
      <c r="AC42" s="5" t="str">
        <f ca="1">IF(COUNTIF(INDIRECT("RawData!"&amp;AC$3&amp;$A42):INDIRECT("RawData!"&amp;AC$3&amp;$B42),"F")&gt;0,"F","P")</f>
        <v>P</v>
      </c>
      <c r="AD42" s="5" t="str">
        <f ca="1">IF(COUNTIF(INDIRECT("RawData!"&amp;AD$3&amp;$A42):INDIRECT("RawData!"&amp;AD$3&amp;$B42),"F")&gt;0,"F","P")</f>
        <v>P</v>
      </c>
      <c r="AE42" s="5" t="str">
        <f ca="1">IF(COUNTIF(INDIRECT("RawData!"&amp;AE$3&amp;$A42):INDIRECT("RawData!"&amp;AE$3&amp;$B42),"F")&gt;0,"F","P")</f>
        <v>F</v>
      </c>
      <c r="AF42" s="5" t="str">
        <f ca="1">IF(COUNTIF(INDIRECT("RawData!"&amp;AF$3&amp;$A42):INDIRECT("RawData!"&amp;AF$3&amp;$B42),"F")&gt;0,"F","P")</f>
        <v>P</v>
      </c>
      <c r="AG42" s="5" t="str">
        <f ca="1">IF(COUNTIF(INDIRECT("RawData!"&amp;AG$3&amp;$A42):INDIRECT("RawData!"&amp;AG$3&amp;$B42),"F")&gt;0,"F","P")</f>
        <v>P</v>
      </c>
      <c r="AH42" s="5" t="str">
        <f ca="1">IF(COUNTIF(INDIRECT("RawData!"&amp;AH$3&amp;$A42):INDIRECT("RawData!"&amp;AH$3&amp;$B42),"F")&gt;0,"F","P")</f>
        <v>F</v>
      </c>
      <c r="AI42" s="5" t="str">
        <f ca="1">IF(COUNTIF(INDIRECT("RawData!"&amp;AI$3&amp;$A42):INDIRECT("RawData!"&amp;AI$3&amp;$B42),"F")&gt;0,"F","P")</f>
        <v>P</v>
      </c>
      <c r="AJ42" s="5" t="str">
        <f ca="1">IF(COUNTIF(INDIRECT("RawData!"&amp;AJ$3&amp;$A42):INDIRECT("RawData!"&amp;AJ$3&amp;$B42),"F")&gt;0,"F","P")</f>
        <v>F</v>
      </c>
      <c r="AK42" s="5" t="str">
        <f ca="1">IF(COUNTIF(INDIRECT("RawData!"&amp;AK$3&amp;$A42):INDIRECT("RawData!"&amp;AK$3&amp;$B42),"F")&gt;0,"F","P")</f>
        <v>P</v>
      </c>
      <c r="AL42" s="5" t="str">
        <f ca="1">IF(COUNTIF(INDIRECT("RawData!"&amp;AL$3&amp;$A42):INDIRECT("RawData!"&amp;AL$3&amp;$B42),"F")&gt;0,"F","P")</f>
        <v>F</v>
      </c>
      <c r="AM42" s="5" t="str">
        <f ca="1">IF(COUNTIF(INDIRECT("RawData!"&amp;AM$3&amp;$A42):INDIRECT("RawData!"&amp;AM$3&amp;$B42),"F")&gt;0,"F","P")</f>
        <v>P</v>
      </c>
      <c r="AN42" s="5" t="str">
        <f ca="1">IF(COUNTIF(INDIRECT("RawData!"&amp;AN$3&amp;$A42):INDIRECT("RawData!"&amp;AN$3&amp;$B42),"F")&gt;0,"F","P")</f>
        <v>P</v>
      </c>
      <c r="AO42" s="5" t="str">
        <f ca="1">IF(COUNTIF(INDIRECT("RawData!"&amp;AO$3&amp;$A42):INDIRECT("RawData!"&amp;AO$3&amp;$B42),"F")&gt;0,"F","P")</f>
        <v>P</v>
      </c>
      <c r="AP42" s="5" t="str">
        <f ca="1">IF(COUNTIF(INDIRECT("RawData!"&amp;AP$3&amp;$A42):INDIRECT("RawData!"&amp;AP$3&amp;$B42),"F")&gt;0,"F","P")</f>
        <v>P</v>
      </c>
      <c r="AQ42" s="5" t="str">
        <f ca="1">IF(COUNTIF(INDIRECT("RawData!"&amp;AQ$3&amp;$A42):INDIRECT("RawData!"&amp;AQ$3&amp;$B42),"F")&gt;0,"F","P")</f>
        <v>P</v>
      </c>
      <c r="AR42" s="5" t="str">
        <f ca="1">IF(COUNTIF(INDIRECT("RawData!"&amp;AR$3&amp;$A42):INDIRECT("RawData!"&amp;AR$3&amp;$B42),"F")&gt;0,"F","P")</f>
        <v>P</v>
      </c>
      <c r="AS42" s="5" t="str">
        <f ca="1">IF(COUNTIF(INDIRECT("RawData!"&amp;AS$3&amp;$A42):INDIRECT("RawData!"&amp;AS$3&amp;$B42),"F")&gt;0,"F","P")</f>
        <v>P</v>
      </c>
      <c r="AT42" s="5" t="str">
        <f ca="1">IF(COUNTIF(INDIRECT("RawData!"&amp;AT$3&amp;$A42):INDIRECT("RawData!"&amp;AT$3&amp;$B42),"F")&gt;0,"F","P")</f>
        <v>F</v>
      </c>
      <c r="AU42" s="5" t="str">
        <f ca="1">IF(COUNTIF(INDIRECT("RawData!"&amp;AU$3&amp;$A42):INDIRECT("RawData!"&amp;AU$3&amp;$B42),"F")&gt;0,"F","P")</f>
        <v>P</v>
      </c>
      <c r="AV42" s="5" t="str">
        <f ca="1">IF(COUNTIF(INDIRECT("RawData!"&amp;AV$3&amp;$A42):INDIRECT("RawData!"&amp;AV$3&amp;$B42),"F")&gt;0,"F","P")</f>
        <v>P</v>
      </c>
      <c r="AW42" s="5" t="str">
        <f ca="1">IF(COUNTIF(INDIRECT("RawData!"&amp;AW$3&amp;$A42):INDIRECT("RawData!"&amp;AW$3&amp;$B42),"F")&gt;0,"F","P")</f>
        <v>P</v>
      </c>
      <c r="AX42" s="5" t="str">
        <f ca="1">IF(COUNTIF(INDIRECT("RawData!"&amp;AX$3&amp;$A42):INDIRECT("RawData!"&amp;AX$3&amp;$B42),"F")&gt;0,"F","P")</f>
        <v>P</v>
      </c>
      <c r="AY42" s="5" t="str">
        <f ca="1">IF(COUNTIF(INDIRECT("RawData!"&amp;AY$3&amp;$A42):INDIRECT("RawData!"&amp;AY$3&amp;$B42),"F")&gt;0,"F","P")</f>
        <v>P</v>
      </c>
      <c r="AZ42" s="5" t="str">
        <f ca="1">IF(COUNTIF(INDIRECT("RawData!"&amp;AZ$3&amp;$A42):INDIRECT("RawData!"&amp;AZ$3&amp;$B42),"F")&gt;0,"F","P")</f>
        <v>P</v>
      </c>
      <c r="BA42" s="5" t="str">
        <f ca="1">IF(COUNTIF(INDIRECT("RawData!"&amp;BA$3&amp;$A42):INDIRECT("RawData!"&amp;BA$3&amp;$B42),"F")&gt;0,"F","P")</f>
        <v>F</v>
      </c>
      <c r="BB42" s="5" t="str">
        <f ca="1">IF(COUNTIF(INDIRECT("RawData!"&amp;BB$3&amp;$A42):INDIRECT("RawData!"&amp;BB$3&amp;$B42),"F")&gt;0,"F","P")</f>
        <v>P</v>
      </c>
      <c r="BC42" s="5" t="str">
        <f ca="1">IF(COUNTIF(INDIRECT("RawData!"&amp;BC$3&amp;$A42):INDIRECT("RawData!"&amp;BC$3&amp;$B42),"F")&gt;0,"F","P")</f>
        <v>P</v>
      </c>
      <c r="BD42" s="5" t="str">
        <f ca="1">IF(COUNTIF(INDIRECT("RawData!"&amp;BD$3&amp;$A42):INDIRECT("RawData!"&amp;BD$3&amp;$B42),"F")&gt;0,"F","P")</f>
        <v>P</v>
      </c>
      <c r="BE42" s="5" t="str">
        <f ca="1">IF(COUNTIF(INDIRECT("RawData!"&amp;BE$3&amp;$A42):INDIRECT("RawData!"&amp;BE$3&amp;$B42),"F")&gt;0,"F","P")</f>
        <v>P</v>
      </c>
      <c r="BF42" s="5" t="str">
        <f ca="1">IF(COUNTIF(INDIRECT("RawData!"&amp;BF$3&amp;$A42):INDIRECT("RawData!"&amp;BF$3&amp;$B42),"F")&gt;0,"F","P")</f>
        <v>F</v>
      </c>
      <c r="BG42" s="5" t="str">
        <f ca="1">IF(COUNTIF(INDIRECT("RawData!"&amp;BG$3&amp;$A42):INDIRECT("RawData!"&amp;BG$3&amp;$B42),"F")&gt;0,"F","P")</f>
        <v>F</v>
      </c>
      <c r="BH42" s="5" t="str">
        <f ca="1">IF(COUNTIF(INDIRECT("RawData!"&amp;BH$3&amp;$A42):INDIRECT("RawData!"&amp;BH$3&amp;$B42),"F")&gt;0,"F","P")</f>
        <v>P</v>
      </c>
      <c r="BJ42">
        <f t="shared" ca="1" si="4"/>
        <v>18</v>
      </c>
      <c r="BK42">
        <f t="shared" ca="1" si="5"/>
        <v>38</v>
      </c>
      <c r="BL42" s="25">
        <f t="shared" ca="1" si="6"/>
        <v>0.32142857142857145</v>
      </c>
      <c r="BM42" s="25">
        <f t="shared" ca="1" si="7"/>
        <v>0.6785714285714286</v>
      </c>
    </row>
    <row r="43" spans="1:65" ht="14" x14ac:dyDescent="0.15">
      <c r="A43">
        <v>342</v>
      </c>
      <c r="B43">
        <f t="shared" si="2"/>
        <v>351</v>
      </c>
      <c r="C43" t="str" cm="1">
        <f t="array" aca="1" ref="C43" ca="1">INDIRECT("RawData!A" &amp; A43)</f>
        <v>https://www.hbeatrizangelo.pt/pt/</v>
      </c>
      <c r="D43">
        <f t="shared" si="3"/>
        <v>10</v>
      </c>
      <c r="E43" s="5" t="str">
        <f ca="1">IF(COUNTIF(INDIRECT("RawData!"&amp;E$3&amp;$A43):INDIRECT("RawData!"&amp;E$3&amp;$B43),"F")&gt;0,"F","P")</f>
        <v>F</v>
      </c>
      <c r="F43" s="5" t="str">
        <f ca="1">IF(COUNTIF(INDIRECT("RawData!"&amp;F$3&amp;$A43):INDIRECT("RawData!"&amp;F$3&amp;$B43),"F")&gt;0,"F","P")</f>
        <v>P</v>
      </c>
      <c r="G43" s="5" t="str">
        <f ca="1">IF(COUNTIF(INDIRECT("RawData!"&amp;G$3&amp;$A43):INDIRECT("RawData!"&amp;G$3&amp;$B43),"F")&gt;0,"F","P")</f>
        <v>F</v>
      </c>
      <c r="H43" s="5" t="str">
        <f ca="1">IF(COUNTIF(INDIRECT("RawData!"&amp;H$3&amp;$A43):INDIRECT("RawData!"&amp;H$3&amp;$B43),"F")&gt;0,"F","P")</f>
        <v>F</v>
      </c>
      <c r="I43" s="5" t="str">
        <f ca="1">IF(COUNTIF(INDIRECT("RawData!"&amp;I$3&amp;$A43):INDIRECT("RawData!"&amp;I$3&amp;$B43),"F")&gt;0,"F","P")</f>
        <v>P</v>
      </c>
      <c r="J43" s="5" t="str">
        <f ca="1">IF(COUNTIF(INDIRECT("RawData!"&amp;J$3&amp;$A43):INDIRECT("RawData!"&amp;J$3&amp;$B43),"F")&gt;0,"F","P")</f>
        <v>F</v>
      </c>
      <c r="K43" s="5" t="str">
        <f ca="1">IF(COUNTIF(INDIRECT("RawData!"&amp;K$3&amp;$A43):INDIRECT("RawData!"&amp;K$3&amp;$B43),"F")&gt;0,"F","P")</f>
        <v>F</v>
      </c>
      <c r="L43" s="5" t="str">
        <f ca="1">IF(COUNTIF(INDIRECT("RawData!"&amp;L$3&amp;$A43):INDIRECT("RawData!"&amp;L$3&amp;$B43),"F")&gt;0,"F","P")</f>
        <v>F</v>
      </c>
      <c r="M43" s="5" t="str">
        <f ca="1">IF(COUNTIF(INDIRECT("RawData!"&amp;M$3&amp;$A43):INDIRECT("RawData!"&amp;M$3&amp;$B43),"F")&gt;0,"F","P")</f>
        <v>P</v>
      </c>
      <c r="N43" s="5" t="str">
        <f ca="1">IF(COUNTIF(INDIRECT("RawData!"&amp;N$3&amp;$A43):INDIRECT("RawData!"&amp;N$3&amp;$B43),"F")&gt;0,"F","P")</f>
        <v>F</v>
      </c>
      <c r="O43" s="5" t="str">
        <f ca="1">IF(COUNTIF(INDIRECT("RawData!"&amp;O$3&amp;$A43):INDIRECT("RawData!"&amp;O$3&amp;$B43),"F")&gt;0,"F","P")</f>
        <v>P</v>
      </c>
      <c r="P43" s="5" t="str">
        <f ca="1">IF(COUNTIF(INDIRECT("RawData!"&amp;P$3&amp;$A43):INDIRECT("RawData!"&amp;P$3&amp;$B43),"F")&gt;0,"F","P")</f>
        <v>P</v>
      </c>
      <c r="Q43" s="5" t="str">
        <f ca="1">IF(COUNTIF(INDIRECT("RawData!"&amp;Q$3&amp;$A43):INDIRECT("RawData!"&amp;Q$3&amp;$B43),"F")&gt;0,"F","P")</f>
        <v>P</v>
      </c>
      <c r="R43" s="5" t="str">
        <f ca="1">IF(COUNTIF(INDIRECT("RawData!"&amp;R$3&amp;$A43):INDIRECT("RawData!"&amp;R$3&amp;$B43),"F")&gt;0,"F","P")</f>
        <v>F</v>
      </c>
      <c r="S43" s="5" t="str">
        <f ca="1">IF(COUNTIF(INDIRECT("RawData!"&amp;S$3&amp;$A43):INDIRECT("RawData!"&amp;S$3&amp;$B43),"F")&gt;0,"F","P")</f>
        <v>P</v>
      </c>
      <c r="T43" s="5" t="str">
        <f ca="1">IF(COUNTIF(INDIRECT("RawData!"&amp;T$3&amp;$A43):INDIRECT("RawData!"&amp;T$3&amp;$B43),"F")&gt;0,"F","P")</f>
        <v>P</v>
      </c>
      <c r="U43" s="5" t="str">
        <f ca="1">IF(COUNTIF(INDIRECT("RawData!"&amp;U$3&amp;$A43):INDIRECT("RawData!"&amp;U$3&amp;$B43),"F")&gt;0,"F","P")</f>
        <v>P</v>
      </c>
      <c r="V43" s="5" t="str">
        <f ca="1">IF(COUNTIF(INDIRECT("RawData!"&amp;V$3&amp;$A43):INDIRECT("RawData!"&amp;V$3&amp;$B43),"F")&gt;0,"F","P")</f>
        <v>P</v>
      </c>
      <c r="W43" s="5" t="str">
        <f ca="1">IF(COUNTIF(INDIRECT("RawData!"&amp;W$3&amp;$A43):INDIRECT("RawData!"&amp;W$3&amp;$B43),"F")&gt;0,"F","P")</f>
        <v>P</v>
      </c>
      <c r="X43" s="5" t="str">
        <f ca="1">IF(COUNTIF(INDIRECT("RawData!"&amp;X$3&amp;$A43):INDIRECT("RawData!"&amp;X$3&amp;$B43),"F")&gt;0,"F","P")</f>
        <v>P</v>
      </c>
      <c r="Y43" s="5" t="str">
        <f ca="1">IF(COUNTIF(INDIRECT("RawData!"&amp;Y$3&amp;$A43):INDIRECT("RawData!"&amp;Y$3&amp;$B43),"F")&gt;0,"F","P")</f>
        <v>F</v>
      </c>
      <c r="Z43" s="5" t="str">
        <f ca="1">IF(COUNTIF(INDIRECT("RawData!"&amp;Z$3&amp;$A43):INDIRECT("RawData!"&amp;Z$3&amp;$B43),"F")&gt;0,"F","P")</f>
        <v>P</v>
      </c>
      <c r="AA43" s="5" t="str">
        <f ca="1">IF(COUNTIF(INDIRECT("RawData!"&amp;AA$3&amp;$A43):INDIRECT("RawData!"&amp;AA$3&amp;$B43),"F")&gt;0,"F","P")</f>
        <v>P</v>
      </c>
      <c r="AB43" s="5" t="str">
        <f ca="1">IF(COUNTIF(INDIRECT("RawData!"&amp;AB$3&amp;$A43):INDIRECT("RawData!"&amp;AB$3&amp;$B43),"F")&gt;0,"F","P")</f>
        <v>P</v>
      </c>
      <c r="AC43" s="5" t="str">
        <f ca="1">IF(COUNTIF(INDIRECT("RawData!"&amp;AC$3&amp;$A43):INDIRECT("RawData!"&amp;AC$3&amp;$B43),"F")&gt;0,"F","P")</f>
        <v>F</v>
      </c>
      <c r="AD43" s="5" t="str">
        <f ca="1">IF(COUNTIF(INDIRECT("RawData!"&amp;AD$3&amp;$A43):INDIRECT("RawData!"&amp;AD$3&amp;$B43),"F")&gt;0,"F","P")</f>
        <v>P</v>
      </c>
      <c r="AE43" s="5" t="str">
        <f ca="1">IF(COUNTIF(INDIRECT("RawData!"&amp;AE$3&amp;$A43):INDIRECT("RawData!"&amp;AE$3&amp;$B43),"F")&gt;0,"F","P")</f>
        <v>F</v>
      </c>
      <c r="AF43" s="5" t="str">
        <f ca="1">IF(COUNTIF(INDIRECT("RawData!"&amp;AF$3&amp;$A43):INDIRECT("RawData!"&amp;AF$3&amp;$B43),"F")&gt;0,"F","P")</f>
        <v>P</v>
      </c>
      <c r="AG43" s="5" t="str">
        <f ca="1">IF(COUNTIF(INDIRECT("RawData!"&amp;AG$3&amp;$A43):INDIRECT("RawData!"&amp;AG$3&amp;$B43),"F")&gt;0,"F","P")</f>
        <v>F</v>
      </c>
      <c r="AH43" s="5" t="str">
        <f ca="1">IF(COUNTIF(INDIRECT("RawData!"&amp;AH$3&amp;$A43):INDIRECT("RawData!"&amp;AH$3&amp;$B43),"F")&gt;0,"F","P")</f>
        <v>F</v>
      </c>
      <c r="AI43" s="5" t="str">
        <f ca="1">IF(COUNTIF(INDIRECT("RawData!"&amp;AI$3&amp;$A43):INDIRECT("RawData!"&amp;AI$3&amp;$B43),"F")&gt;0,"F","P")</f>
        <v>P</v>
      </c>
      <c r="AJ43" s="5" t="str">
        <f ca="1">IF(COUNTIF(INDIRECT("RawData!"&amp;AJ$3&amp;$A43):INDIRECT("RawData!"&amp;AJ$3&amp;$B43),"F")&gt;0,"F","P")</f>
        <v>F</v>
      </c>
      <c r="AK43" s="5" t="str">
        <f ca="1">IF(COUNTIF(INDIRECT("RawData!"&amp;AK$3&amp;$A43):INDIRECT("RawData!"&amp;AK$3&amp;$B43),"F")&gt;0,"F","P")</f>
        <v>F</v>
      </c>
      <c r="AL43" s="5" t="str">
        <f ca="1">IF(COUNTIF(INDIRECT("RawData!"&amp;AL$3&amp;$A43):INDIRECT("RawData!"&amp;AL$3&amp;$B43),"F")&gt;0,"F","P")</f>
        <v>F</v>
      </c>
      <c r="AM43" s="5" t="str">
        <f ca="1">IF(COUNTIF(INDIRECT("RawData!"&amp;AM$3&amp;$A43):INDIRECT("RawData!"&amp;AM$3&amp;$B43),"F")&gt;0,"F","P")</f>
        <v>P</v>
      </c>
      <c r="AN43" s="5" t="str">
        <f ca="1">IF(COUNTIF(INDIRECT("RawData!"&amp;AN$3&amp;$A43):INDIRECT("RawData!"&amp;AN$3&amp;$B43),"F")&gt;0,"F","P")</f>
        <v>P</v>
      </c>
      <c r="AO43" s="5" t="str">
        <f ca="1">IF(COUNTIF(INDIRECT("RawData!"&amp;AO$3&amp;$A43):INDIRECT("RawData!"&amp;AO$3&amp;$B43),"F")&gt;0,"F","P")</f>
        <v>F</v>
      </c>
      <c r="AP43" s="5" t="str">
        <f ca="1">IF(COUNTIF(INDIRECT("RawData!"&amp;AP$3&amp;$A43):INDIRECT("RawData!"&amp;AP$3&amp;$B43),"F")&gt;0,"F","P")</f>
        <v>P</v>
      </c>
      <c r="AQ43" s="5" t="str">
        <f ca="1">IF(COUNTIF(INDIRECT("RawData!"&amp;AQ$3&amp;$A43):INDIRECT("RawData!"&amp;AQ$3&amp;$B43),"F")&gt;0,"F","P")</f>
        <v>P</v>
      </c>
      <c r="AR43" s="5" t="str">
        <f ca="1">IF(COUNTIF(INDIRECT("RawData!"&amp;AR$3&amp;$A43):INDIRECT("RawData!"&amp;AR$3&amp;$B43),"F")&gt;0,"F","P")</f>
        <v>F</v>
      </c>
      <c r="AS43" s="5" t="str">
        <f ca="1">IF(COUNTIF(INDIRECT("RawData!"&amp;AS$3&amp;$A43):INDIRECT("RawData!"&amp;AS$3&amp;$B43),"F")&gt;0,"F","P")</f>
        <v>P</v>
      </c>
      <c r="AT43" s="5" t="str">
        <f ca="1">IF(COUNTIF(INDIRECT("RawData!"&amp;AT$3&amp;$A43):INDIRECT("RawData!"&amp;AT$3&amp;$B43),"F")&gt;0,"F","P")</f>
        <v>F</v>
      </c>
      <c r="AU43" s="5" t="str">
        <f ca="1">IF(COUNTIF(INDIRECT("RawData!"&amp;AU$3&amp;$A43):INDIRECT("RawData!"&amp;AU$3&amp;$B43),"F")&gt;0,"F","P")</f>
        <v>P</v>
      </c>
      <c r="AV43" s="5" t="str">
        <f ca="1">IF(COUNTIF(INDIRECT("RawData!"&amp;AV$3&amp;$A43):INDIRECT("RawData!"&amp;AV$3&amp;$B43),"F")&gt;0,"F","P")</f>
        <v>P</v>
      </c>
      <c r="AW43" s="5" t="str">
        <f ca="1">IF(COUNTIF(INDIRECT("RawData!"&amp;AW$3&amp;$A43):INDIRECT("RawData!"&amp;AW$3&amp;$B43),"F")&gt;0,"F","P")</f>
        <v>P</v>
      </c>
      <c r="AX43" s="5" t="str">
        <f ca="1">IF(COUNTIF(INDIRECT("RawData!"&amp;AX$3&amp;$A43):INDIRECT("RawData!"&amp;AX$3&amp;$B43),"F")&gt;0,"F","P")</f>
        <v>P</v>
      </c>
      <c r="AY43" s="5" t="str">
        <f ca="1">IF(COUNTIF(INDIRECT("RawData!"&amp;AY$3&amp;$A43):INDIRECT("RawData!"&amp;AY$3&amp;$B43),"F")&gt;0,"F","P")</f>
        <v>P</v>
      </c>
      <c r="AZ43" s="5" t="str">
        <f ca="1">IF(COUNTIF(INDIRECT("RawData!"&amp;AZ$3&amp;$A43):INDIRECT("RawData!"&amp;AZ$3&amp;$B43),"F")&gt;0,"F","P")</f>
        <v>P</v>
      </c>
      <c r="BA43" s="5" t="str">
        <f ca="1">IF(COUNTIF(INDIRECT("RawData!"&amp;BA$3&amp;$A43):INDIRECT("RawData!"&amp;BA$3&amp;$B43),"F")&gt;0,"F","P")</f>
        <v>F</v>
      </c>
      <c r="BB43" s="5" t="str">
        <f ca="1">IF(COUNTIF(INDIRECT("RawData!"&amp;BB$3&amp;$A43):INDIRECT("RawData!"&amp;BB$3&amp;$B43),"F")&gt;0,"F","P")</f>
        <v>P</v>
      </c>
      <c r="BC43" s="5" t="str">
        <f ca="1">IF(COUNTIF(INDIRECT("RawData!"&amp;BC$3&amp;$A43):INDIRECT("RawData!"&amp;BC$3&amp;$B43),"F")&gt;0,"F","P")</f>
        <v>P</v>
      </c>
      <c r="BD43" s="5" t="str">
        <f ca="1">IF(COUNTIF(INDIRECT("RawData!"&amp;BD$3&amp;$A43):INDIRECT("RawData!"&amp;BD$3&amp;$B43),"F")&gt;0,"F","P")</f>
        <v>P</v>
      </c>
      <c r="BE43" s="5" t="str">
        <f ca="1">IF(COUNTIF(INDIRECT("RawData!"&amp;BE$3&amp;$A43):INDIRECT("RawData!"&amp;BE$3&amp;$B43),"F")&gt;0,"F","P")</f>
        <v>P</v>
      </c>
      <c r="BF43" s="5" t="str">
        <f ca="1">IF(COUNTIF(INDIRECT("RawData!"&amp;BF$3&amp;$A43):INDIRECT("RawData!"&amp;BF$3&amp;$B43),"F")&gt;0,"F","P")</f>
        <v>F</v>
      </c>
      <c r="BG43" s="5" t="str">
        <f ca="1">IF(COUNTIF(INDIRECT("RawData!"&amp;BG$3&amp;$A43):INDIRECT("RawData!"&amp;BG$3&amp;$B43),"F")&gt;0,"F","P")</f>
        <v>F</v>
      </c>
      <c r="BH43" s="5" t="str">
        <f ca="1">IF(COUNTIF(INDIRECT("RawData!"&amp;BH$3&amp;$A43):INDIRECT("RawData!"&amp;BH$3&amp;$B43),"F")&gt;0,"F","P")</f>
        <v>P</v>
      </c>
      <c r="BJ43">
        <f t="shared" ca="1" si="4"/>
        <v>22</v>
      </c>
      <c r="BK43">
        <f t="shared" ca="1" si="5"/>
        <v>34</v>
      </c>
      <c r="BL43" s="25">
        <f t="shared" ca="1" si="6"/>
        <v>0.39285714285714285</v>
      </c>
      <c r="BM43" s="25">
        <f t="shared" ca="1" si="7"/>
        <v>0.6071428571428571</v>
      </c>
    </row>
    <row r="44" spans="1:65" ht="14" x14ac:dyDescent="0.15">
      <c r="A44">
        <v>353</v>
      </c>
      <c r="B44">
        <f t="shared" si="2"/>
        <v>359</v>
      </c>
      <c r="C44" t="str" cm="1">
        <f t="array" aca="1" ref="C44" ca="1">INDIRECT("RawData!A" &amp; A44)</f>
        <v>https://freguesiadeviseu.pt/portal/</v>
      </c>
      <c r="D44">
        <f t="shared" si="3"/>
        <v>7</v>
      </c>
      <c r="E44" s="5" t="str">
        <f ca="1">IF(COUNTIF(INDIRECT("RawData!"&amp;E$3&amp;$A44):INDIRECT("RawData!"&amp;E$3&amp;$B44),"F")&gt;0,"F","P")</f>
        <v>F</v>
      </c>
      <c r="F44" s="5" t="str">
        <f ca="1">IF(COUNTIF(INDIRECT("RawData!"&amp;F$3&amp;$A44):INDIRECT("RawData!"&amp;F$3&amp;$B44),"F")&gt;0,"F","P")</f>
        <v>P</v>
      </c>
      <c r="G44" s="5" t="str">
        <f ca="1">IF(COUNTIF(INDIRECT("RawData!"&amp;G$3&amp;$A44):INDIRECT("RawData!"&amp;G$3&amp;$B44),"F")&gt;0,"F","P")</f>
        <v>P</v>
      </c>
      <c r="H44" s="5" t="str">
        <f ca="1">IF(COUNTIF(INDIRECT("RawData!"&amp;H$3&amp;$A44):INDIRECT("RawData!"&amp;H$3&amp;$B44),"F")&gt;0,"F","P")</f>
        <v>P</v>
      </c>
      <c r="I44" s="5" t="str">
        <f ca="1">IF(COUNTIF(INDIRECT("RawData!"&amp;I$3&amp;$A44):INDIRECT("RawData!"&amp;I$3&amp;$B44),"F")&gt;0,"F","P")</f>
        <v>P</v>
      </c>
      <c r="J44" s="5" t="str">
        <f ca="1">IF(COUNTIF(INDIRECT("RawData!"&amp;J$3&amp;$A44):INDIRECT("RawData!"&amp;J$3&amp;$B44),"F")&gt;0,"F","P")</f>
        <v>P</v>
      </c>
      <c r="K44" s="5" t="str">
        <f ca="1">IF(COUNTIF(INDIRECT("RawData!"&amp;K$3&amp;$A44):INDIRECT("RawData!"&amp;K$3&amp;$B44),"F")&gt;0,"F","P")</f>
        <v>F</v>
      </c>
      <c r="L44" s="5" t="str">
        <f ca="1">IF(COUNTIF(INDIRECT("RawData!"&amp;L$3&amp;$A44):INDIRECT("RawData!"&amp;L$3&amp;$B44),"F")&gt;0,"F","P")</f>
        <v>F</v>
      </c>
      <c r="M44" s="5" t="str">
        <f ca="1">IF(COUNTIF(INDIRECT("RawData!"&amp;M$3&amp;$A44):INDIRECT("RawData!"&amp;M$3&amp;$B44),"F")&gt;0,"F","P")</f>
        <v>P</v>
      </c>
      <c r="N44" s="5" t="str">
        <f ca="1">IF(COUNTIF(INDIRECT("RawData!"&amp;N$3&amp;$A44):INDIRECT("RawData!"&amp;N$3&amp;$B44),"F")&gt;0,"F","P")</f>
        <v>P</v>
      </c>
      <c r="O44" s="5" t="str">
        <f ca="1">IF(COUNTIF(INDIRECT("RawData!"&amp;O$3&amp;$A44):INDIRECT("RawData!"&amp;O$3&amp;$B44),"F")&gt;0,"F","P")</f>
        <v>P</v>
      </c>
      <c r="P44" s="5" t="str">
        <f ca="1">IF(COUNTIF(INDIRECT("RawData!"&amp;P$3&amp;$A44):INDIRECT("RawData!"&amp;P$3&amp;$B44),"F")&gt;0,"F","P")</f>
        <v>F</v>
      </c>
      <c r="Q44" s="5" t="str">
        <f ca="1">IF(COUNTIF(INDIRECT("RawData!"&amp;Q$3&amp;$A44):INDIRECT("RawData!"&amp;Q$3&amp;$B44),"F")&gt;0,"F","P")</f>
        <v>P</v>
      </c>
      <c r="R44" s="5" t="str">
        <f ca="1">IF(COUNTIF(INDIRECT("RawData!"&amp;R$3&amp;$A44):INDIRECT("RawData!"&amp;R$3&amp;$B44),"F")&gt;0,"F","P")</f>
        <v>F</v>
      </c>
      <c r="S44" s="5" t="str">
        <f ca="1">IF(COUNTIF(INDIRECT("RawData!"&amp;S$3&amp;$A44):INDIRECT("RawData!"&amp;S$3&amp;$B44),"F")&gt;0,"F","P")</f>
        <v>F</v>
      </c>
      <c r="T44" s="5" t="str">
        <f ca="1">IF(COUNTIF(INDIRECT("RawData!"&amp;T$3&amp;$A44):INDIRECT("RawData!"&amp;T$3&amp;$B44),"F")&gt;0,"F","P")</f>
        <v>F</v>
      </c>
      <c r="U44" s="5" t="str">
        <f ca="1">IF(COUNTIF(INDIRECT("RawData!"&amp;U$3&amp;$A44):INDIRECT("RawData!"&amp;U$3&amp;$B44),"F")&gt;0,"F","P")</f>
        <v>F</v>
      </c>
      <c r="V44" s="5" t="str">
        <f ca="1">IF(COUNTIF(INDIRECT("RawData!"&amp;V$3&amp;$A44):INDIRECT("RawData!"&amp;V$3&amp;$B44),"F")&gt;0,"F","P")</f>
        <v>F</v>
      </c>
      <c r="W44" s="5" t="str">
        <f ca="1">IF(COUNTIF(INDIRECT("RawData!"&amp;W$3&amp;$A44):INDIRECT("RawData!"&amp;W$3&amp;$B44),"F")&gt;0,"F","P")</f>
        <v>F</v>
      </c>
      <c r="X44" s="5" t="str">
        <f ca="1">IF(COUNTIF(INDIRECT("RawData!"&amp;X$3&amp;$A44):INDIRECT("RawData!"&amp;X$3&amp;$B44),"F")&gt;0,"F","P")</f>
        <v>F</v>
      </c>
      <c r="Y44" s="5" t="str">
        <f ca="1">IF(COUNTIF(INDIRECT("RawData!"&amp;Y$3&amp;$A44):INDIRECT("RawData!"&amp;Y$3&amp;$B44),"F")&gt;0,"F","P")</f>
        <v>F</v>
      </c>
      <c r="Z44" s="5" t="str">
        <f ca="1">IF(COUNTIF(INDIRECT("RawData!"&amp;Z$3&amp;$A44):INDIRECT("RawData!"&amp;Z$3&amp;$B44),"F")&gt;0,"F","P")</f>
        <v>P</v>
      </c>
      <c r="AA44" s="5" t="str">
        <f ca="1">IF(COUNTIF(INDIRECT("RawData!"&amp;AA$3&amp;$A44):INDIRECT("RawData!"&amp;AA$3&amp;$B44),"F")&gt;0,"F","P")</f>
        <v>P</v>
      </c>
      <c r="AB44" s="5" t="str">
        <f ca="1">IF(COUNTIF(INDIRECT("RawData!"&amp;AB$3&amp;$A44):INDIRECT("RawData!"&amp;AB$3&amp;$B44),"F")&gt;0,"F","P")</f>
        <v>P</v>
      </c>
      <c r="AC44" s="5" t="str">
        <f ca="1">IF(COUNTIF(INDIRECT("RawData!"&amp;AC$3&amp;$A44):INDIRECT("RawData!"&amp;AC$3&amp;$B44),"F")&gt;0,"F","P")</f>
        <v>F</v>
      </c>
      <c r="AD44" s="5" t="str">
        <f ca="1">IF(COUNTIF(INDIRECT("RawData!"&amp;AD$3&amp;$A44):INDIRECT("RawData!"&amp;AD$3&amp;$B44),"F")&gt;0,"F","P")</f>
        <v>P</v>
      </c>
      <c r="AE44" s="5" t="str">
        <f ca="1">IF(COUNTIF(INDIRECT("RawData!"&amp;AE$3&amp;$A44):INDIRECT("RawData!"&amp;AE$3&amp;$B44),"F")&gt;0,"F","P")</f>
        <v>F</v>
      </c>
      <c r="AF44" s="5" t="str">
        <f ca="1">IF(COUNTIF(INDIRECT("RawData!"&amp;AF$3&amp;$A44):INDIRECT("RawData!"&amp;AF$3&amp;$B44),"F")&gt;0,"F","P")</f>
        <v>P</v>
      </c>
      <c r="AG44" s="5" t="str">
        <f ca="1">IF(COUNTIF(INDIRECT("RawData!"&amp;AG$3&amp;$A44):INDIRECT("RawData!"&amp;AG$3&amp;$B44),"F")&gt;0,"F","P")</f>
        <v>P</v>
      </c>
      <c r="AH44" s="5" t="str">
        <f ca="1">IF(COUNTIF(INDIRECT("RawData!"&amp;AH$3&amp;$A44):INDIRECT("RawData!"&amp;AH$3&amp;$B44),"F")&gt;0,"F","P")</f>
        <v>F</v>
      </c>
      <c r="AI44" s="5" t="str">
        <f ca="1">IF(COUNTIF(INDIRECT("RawData!"&amp;AI$3&amp;$A44):INDIRECT("RawData!"&amp;AI$3&amp;$B44),"F")&gt;0,"F","P")</f>
        <v>P</v>
      </c>
      <c r="AJ44" s="5" t="str">
        <f ca="1">IF(COUNTIF(INDIRECT("RawData!"&amp;AJ$3&amp;$A44):INDIRECT("RawData!"&amp;AJ$3&amp;$B44),"F")&gt;0,"F","P")</f>
        <v>F</v>
      </c>
      <c r="AK44" s="5" t="str">
        <f ca="1">IF(COUNTIF(INDIRECT("RawData!"&amp;AK$3&amp;$A44):INDIRECT("RawData!"&amp;AK$3&amp;$B44),"F")&gt;0,"F","P")</f>
        <v>F</v>
      </c>
      <c r="AL44" s="5" t="str">
        <f ca="1">IF(COUNTIF(INDIRECT("RawData!"&amp;AL$3&amp;$A44):INDIRECT("RawData!"&amp;AL$3&amp;$B44),"F")&gt;0,"F","P")</f>
        <v>F</v>
      </c>
      <c r="AM44" s="5" t="str">
        <f ca="1">IF(COUNTIF(INDIRECT("RawData!"&amp;AM$3&amp;$A44):INDIRECT("RawData!"&amp;AM$3&amp;$B44),"F")&gt;0,"F","P")</f>
        <v>P</v>
      </c>
      <c r="AN44" s="5" t="str">
        <f ca="1">IF(COUNTIF(INDIRECT("RawData!"&amp;AN$3&amp;$A44):INDIRECT("RawData!"&amp;AN$3&amp;$B44),"F")&gt;0,"F","P")</f>
        <v>P</v>
      </c>
      <c r="AO44" s="5" t="str">
        <f ca="1">IF(COUNTIF(INDIRECT("RawData!"&amp;AO$3&amp;$A44):INDIRECT("RawData!"&amp;AO$3&amp;$B44),"F")&gt;0,"F","P")</f>
        <v>P</v>
      </c>
      <c r="AP44" s="5" t="str">
        <f ca="1">IF(COUNTIF(INDIRECT("RawData!"&amp;AP$3&amp;$A44):INDIRECT("RawData!"&amp;AP$3&amp;$B44),"F")&gt;0,"F","P")</f>
        <v>P</v>
      </c>
      <c r="AQ44" s="5" t="str">
        <f ca="1">IF(COUNTIF(INDIRECT("RawData!"&amp;AQ$3&amp;$A44):INDIRECT("RawData!"&amp;AQ$3&amp;$B44),"F")&gt;0,"F","P")</f>
        <v>P</v>
      </c>
      <c r="AR44" s="5" t="str">
        <f ca="1">IF(COUNTIF(INDIRECT("RawData!"&amp;AR$3&amp;$A44):INDIRECT("RawData!"&amp;AR$3&amp;$B44),"F")&gt;0,"F","P")</f>
        <v>F</v>
      </c>
      <c r="AS44" s="5" t="str">
        <f ca="1">IF(COUNTIF(INDIRECT("RawData!"&amp;AS$3&amp;$A44):INDIRECT("RawData!"&amp;AS$3&amp;$B44),"F")&gt;0,"F","P")</f>
        <v>P</v>
      </c>
      <c r="AT44" s="5" t="str">
        <f ca="1">IF(COUNTIF(INDIRECT("RawData!"&amp;AT$3&amp;$A44):INDIRECT("RawData!"&amp;AT$3&amp;$B44),"F")&gt;0,"F","P")</f>
        <v>F</v>
      </c>
      <c r="AU44" s="5" t="str">
        <f ca="1">IF(COUNTIF(INDIRECT("RawData!"&amp;AU$3&amp;$A44):INDIRECT("RawData!"&amp;AU$3&amp;$B44),"F")&gt;0,"F","P")</f>
        <v>P</v>
      </c>
      <c r="AV44" s="5" t="str">
        <f ca="1">IF(COUNTIF(INDIRECT("RawData!"&amp;AV$3&amp;$A44):INDIRECT("RawData!"&amp;AV$3&amp;$B44),"F")&gt;0,"F","P")</f>
        <v>P</v>
      </c>
      <c r="AW44" s="5" t="str">
        <f ca="1">IF(COUNTIF(INDIRECT("RawData!"&amp;AW$3&amp;$A44):INDIRECT("RawData!"&amp;AW$3&amp;$B44),"F")&gt;0,"F","P")</f>
        <v>P</v>
      </c>
      <c r="AX44" s="5" t="str">
        <f ca="1">IF(COUNTIF(INDIRECT("RawData!"&amp;AX$3&amp;$A44):INDIRECT("RawData!"&amp;AX$3&amp;$B44),"F")&gt;0,"F","P")</f>
        <v>P</v>
      </c>
      <c r="AY44" s="5" t="str">
        <f ca="1">IF(COUNTIF(INDIRECT("RawData!"&amp;AY$3&amp;$A44):INDIRECT("RawData!"&amp;AY$3&amp;$B44),"F")&gt;0,"F","P")</f>
        <v>P</v>
      </c>
      <c r="AZ44" s="5" t="str">
        <f ca="1">IF(COUNTIF(INDIRECT("RawData!"&amp;AZ$3&amp;$A44):INDIRECT("RawData!"&amp;AZ$3&amp;$B44),"F")&gt;0,"F","P")</f>
        <v>P</v>
      </c>
      <c r="BA44" s="5" t="str">
        <f ca="1">IF(COUNTIF(INDIRECT("RawData!"&amp;BA$3&amp;$A44):INDIRECT("RawData!"&amp;BA$3&amp;$B44),"F")&gt;0,"F","P")</f>
        <v>P</v>
      </c>
      <c r="BB44" s="5" t="str">
        <f ca="1">IF(COUNTIF(INDIRECT("RawData!"&amp;BB$3&amp;$A44):INDIRECT("RawData!"&amp;BB$3&amp;$B44),"F")&gt;0,"F","P")</f>
        <v>P</v>
      </c>
      <c r="BC44" s="5" t="str">
        <f ca="1">IF(COUNTIF(INDIRECT("RawData!"&amp;BC$3&amp;$A44):INDIRECT("RawData!"&amp;BC$3&amp;$B44),"F")&gt;0,"F","P")</f>
        <v>P</v>
      </c>
      <c r="BD44" s="5" t="str">
        <f ca="1">IF(COUNTIF(INDIRECT("RawData!"&amp;BD$3&amp;$A44):INDIRECT("RawData!"&amp;BD$3&amp;$B44),"F")&gt;0,"F","P")</f>
        <v>P</v>
      </c>
      <c r="BE44" s="5" t="str">
        <f ca="1">IF(COUNTIF(INDIRECT("RawData!"&amp;BE$3&amp;$A44):INDIRECT("RawData!"&amp;BE$3&amp;$B44),"F")&gt;0,"F","P")</f>
        <v>P</v>
      </c>
      <c r="BF44" s="5" t="str">
        <f ca="1">IF(COUNTIF(INDIRECT("RawData!"&amp;BF$3&amp;$A44):INDIRECT("RawData!"&amp;BF$3&amp;$B44),"F")&gt;0,"F","P")</f>
        <v>P</v>
      </c>
      <c r="BG44" s="5" t="str">
        <f ca="1">IF(COUNTIF(INDIRECT("RawData!"&amp;BG$3&amp;$A44):INDIRECT("RawData!"&amp;BG$3&amp;$B44),"F")&gt;0,"F","P")</f>
        <v>F</v>
      </c>
      <c r="BH44" s="5" t="str">
        <f ca="1">IF(COUNTIF(INDIRECT("RawData!"&amp;BH$3&amp;$A44):INDIRECT("RawData!"&amp;BH$3&amp;$B44),"F")&gt;0,"F","P")</f>
        <v>P</v>
      </c>
      <c r="BJ44">
        <f t="shared" ca="1" si="4"/>
        <v>21</v>
      </c>
      <c r="BK44">
        <f t="shared" ca="1" si="5"/>
        <v>35</v>
      </c>
      <c r="BL44" s="25">
        <f t="shared" ca="1" si="6"/>
        <v>0.375</v>
      </c>
      <c r="BM44" s="25">
        <f t="shared" ca="1" si="7"/>
        <v>0.625</v>
      </c>
    </row>
    <row r="45" spans="1:65" ht="14" x14ac:dyDescent="0.15">
      <c r="A45">
        <v>361</v>
      </c>
      <c r="B45">
        <f t="shared" si="2"/>
        <v>370</v>
      </c>
      <c r="C45" t="str" cm="1">
        <f t="array" aca="1" ref="C45" ca="1">INDIRECT("RawData!A" &amp; A45)</f>
        <v>http://www.museuartecontemporanea.gov.pt</v>
      </c>
      <c r="D45">
        <f t="shared" si="3"/>
        <v>10</v>
      </c>
      <c r="E45" s="5" t="str">
        <f ca="1">IF(COUNTIF(INDIRECT("RawData!"&amp;E$3&amp;$A45):INDIRECT("RawData!"&amp;E$3&amp;$B45),"F")&gt;0,"F","P")</f>
        <v>F</v>
      </c>
      <c r="F45" s="5" t="str">
        <f ca="1">IF(COUNTIF(INDIRECT("RawData!"&amp;F$3&amp;$A45):INDIRECT("RawData!"&amp;F$3&amp;$B45),"F")&gt;0,"F","P")</f>
        <v>F</v>
      </c>
      <c r="G45" s="5" t="str">
        <f ca="1">IF(COUNTIF(INDIRECT("RawData!"&amp;G$3&amp;$A45):INDIRECT("RawData!"&amp;G$3&amp;$B45),"F")&gt;0,"F","P")</f>
        <v>P</v>
      </c>
      <c r="H45" s="5" t="str">
        <f ca="1">IF(COUNTIF(INDIRECT("RawData!"&amp;H$3&amp;$A45):INDIRECT("RawData!"&amp;H$3&amp;$B45),"F")&gt;0,"F","P")</f>
        <v>P</v>
      </c>
      <c r="I45" s="5" t="str">
        <f ca="1">IF(COUNTIF(INDIRECT("RawData!"&amp;I$3&amp;$A45):INDIRECT("RawData!"&amp;I$3&amp;$B45),"F")&gt;0,"F","P")</f>
        <v>P</v>
      </c>
      <c r="J45" s="5" t="str">
        <f ca="1">IF(COUNTIF(INDIRECT("RawData!"&amp;J$3&amp;$A45):INDIRECT("RawData!"&amp;J$3&amp;$B45),"F")&gt;0,"F","P")</f>
        <v>P</v>
      </c>
      <c r="K45" s="5" t="str">
        <f ca="1">IF(COUNTIF(INDIRECT("RawData!"&amp;K$3&amp;$A45):INDIRECT("RawData!"&amp;K$3&amp;$B45),"F")&gt;0,"F","P")</f>
        <v>F</v>
      </c>
      <c r="L45" s="5" t="str">
        <f ca="1">IF(COUNTIF(INDIRECT("RawData!"&amp;L$3&amp;$A45):INDIRECT("RawData!"&amp;L$3&amp;$B45),"F")&gt;0,"F","P")</f>
        <v>F</v>
      </c>
      <c r="M45" s="5" t="str">
        <f ca="1">IF(COUNTIF(INDIRECT("RawData!"&amp;M$3&amp;$A45):INDIRECT("RawData!"&amp;M$3&amp;$B45),"F")&gt;0,"F","P")</f>
        <v>P</v>
      </c>
      <c r="N45" s="5" t="str">
        <f ca="1">IF(COUNTIF(INDIRECT("RawData!"&amp;N$3&amp;$A45):INDIRECT("RawData!"&amp;N$3&amp;$B45),"F")&gt;0,"F","P")</f>
        <v>P</v>
      </c>
      <c r="O45" s="5" t="str">
        <f ca="1">IF(COUNTIF(INDIRECT("RawData!"&amp;O$3&amp;$A45):INDIRECT("RawData!"&amp;O$3&amp;$B45),"F")&gt;0,"F","P")</f>
        <v>P</v>
      </c>
      <c r="P45" s="5" t="str">
        <f ca="1">IF(COUNTIF(INDIRECT("RawData!"&amp;P$3&amp;$A45):INDIRECT("RawData!"&amp;P$3&amp;$B45),"F")&gt;0,"F","P")</f>
        <v>F</v>
      </c>
      <c r="Q45" s="5" t="str">
        <f ca="1">IF(COUNTIF(INDIRECT("RawData!"&amp;Q$3&amp;$A45):INDIRECT("RawData!"&amp;Q$3&amp;$B45),"F")&gt;0,"F","P")</f>
        <v>P</v>
      </c>
      <c r="R45" s="5" t="str">
        <f ca="1">IF(COUNTIF(INDIRECT("RawData!"&amp;R$3&amp;$A45):INDIRECT("RawData!"&amp;R$3&amp;$B45),"F")&gt;0,"F","P")</f>
        <v>F</v>
      </c>
      <c r="S45" s="5" t="str">
        <f ca="1">IF(COUNTIF(INDIRECT("RawData!"&amp;S$3&amp;$A45):INDIRECT("RawData!"&amp;S$3&amp;$B45),"F")&gt;0,"F","P")</f>
        <v>F</v>
      </c>
      <c r="T45" s="5" t="str">
        <f ca="1">IF(COUNTIF(INDIRECT("RawData!"&amp;T$3&amp;$A45):INDIRECT("RawData!"&amp;T$3&amp;$B45),"F")&gt;0,"F","P")</f>
        <v>P</v>
      </c>
      <c r="U45" s="5" t="str">
        <f ca="1">IF(COUNTIF(INDIRECT("RawData!"&amp;U$3&amp;$A45):INDIRECT("RawData!"&amp;U$3&amp;$B45),"F")&gt;0,"F","P")</f>
        <v>F</v>
      </c>
      <c r="V45" s="5" t="str">
        <f ca="1">IF(COUNTIF(INDIRECT("RawData!"&amp;V$3&amp;$A45):INDIRECT("RawData!"&amp;V$3&amp;$B45),"F")&gt;0,"F","P")</f>
        <v>F</v>
      </c>
      <c r="W45" s="5" t="str">
        <f ca="1">IF(COUNTIF(INDIRECT("RawData!"&amp;W$3&amp;$A45):INDIRECT("RawData!"&amp;W$3&amp;$B45),"F")&gt;0,"F","P")</f>
        <v>F</v>
      </c>
      <c r="X45" s="5" t="str">
        <f ca="1">IF(COUNTIF(INDIRECT("RawData!"&amp;X$3&amp;$A45):INDIRECT("RawData!"&amp;X$3&amp;$B45),"F")&gt;0,"F","P")</f>
        <v>F</v>
      </c>
      <c r="Y45" s="5" t="str">
        <f ca="1">IF(COUNTIF(INDIRECT("RawData!"&amp;Y$3&amp;$A45):INDIRECT("RawData!"&amp;Y$3&amp;$B45),"F")&gt;0,"F","P")</f>
        <v>F</v>
      </c>
      <c r="Z45" s="5" t="str">
        <f ca="1">IF(COUNTIF(INDIRECT("RawData!"&amp;Z$3&amp;$A45):INDIRECT("RawData!"&amp;Z$3&amp;$B45),"F")&gt;0,"F","P")</f>
        <v>P</v>
      </c>
      <c r="AA45" s="5" t="str">
        <f ca="1">IF(COUNTIF(INDIRECT("RawData!"&amp;AA$3&amp;$A45):INDIRECT("RawData!"&amp;AA$3&amp;$B45),"F")&gt;0,"F","P")</f>
        <v>P</v>
      </c>
      <c r="AB45" s="5" t="str">
        <f ca="1">IF(COUNTIF(INDIRECT("RawData!"&amp;AB$3&amp;$A45):INDIRECT("RawData!"&amp;AB$3&amp;$B45),"F")&gt;0,"F","P")</f>
        <v>P</v>
      </c>
      <c r="AC45" s="5" t="str">
        <f ca="1">IF(COUNTIF(INDIRECT("RawData!"&amp;AC$3&amp;$A45):INDIRECT("RawData!"&amp;AC$3&amp;$B45),"F")&gt;0,"F","P")</f>
        <v>P</v>
      </c>
      <c r="AD45" s="5" t="str">
        <f ca="1">IF(COUNTIF(INDIRECT("RawData!"&amp;AD$3&amp;$A45):INDIRECT("RawData!"&amp;AD$3&amp;$B45),"F")&gt;0,"F","P")</f>
        <v>P</v>
      </c>
      <c r="AE45" s="5" t="str">
        <f ca="1">IF(COUNTIF(INDIRECT("RawData!"&amp;AE$3&amp;$A45):INDIRECT("RawData!"&amp;AE$3&amp;$B45),"F")&gt;0,"F","P")</f>
        <v>F</v>
      </c>
      <c r="AF45" s="5" t="str">
        <f ca="1">IF(COUNTIF(INDIRECT("RawData!"&amp;AF$3&amp;$A45):INDIRECT("RawData!"&amp;AF$3&amp;$B45),"F")&gt;0,"F","P")</f>
        <v>F</v>
      </c>
      <c r="AG45" s="5" t="str">
        <f ca="1">IF(COUNTIF(INDIRECT("RawData!"&amp;AG$3&amp;$A45):INDIRECT("RawData!"&amp;AG$3&amp;$B45),"F")&gt;0,"F","P")</f>
        <v>P</v>
      </c>
      <c r="AH45" s="5" t="str">
        <f ca="1">IF(COUNTIF(INDIRECT("RawData!"&amp;AH$3&amp;$A45):INDIRECT("RawData!"&amp;AH$3&amp;$B45),"F")&gt;0,"F","P")</f>
        <v>F</v>
      </c>
      <c r="AI45" s="5" t="str">
        <f ca="1">IF(COUNTIF(INDIRECT("RawData!"&amp;AI$3&amp;$A45):INDIRECT("RawData!"&amp;AI$3&amp;$B45),"F")&gt;0,"F","P")</f>
        <v>P</v>
      </c>
      <c r="AJ45" s="5" t="str">
        <f ca="1">IF(COUNTIF(INDIRECT("RawData!"&amp;AJ$3&amp;$A45):INDIRECT("RawData!"&amp;AJ$3&amp;$B45),"F")&gt;0,"F","P")</f>
        <v>F</v>
      </c>
      <c r="AK45" s="5" t="str">
        <f ca="1">IF(COUNTIF(INDIRECT("RawData!"&amp;AK$3&amp;$A45):INDIRECT("RawData!"&amp;AK$3&amp;$B45),"F")&gt;0,"F","P")</f>
        <v>F</v>
      </c>
      <c r="AL45" s="5" t="str">
        <f ca="1">IF(COUNTIF(INDIRECT("RawData!"&amp;AL$3&amp;$A45):INDIRECT("RawData!"&amp;AL$3&amp;$B45),"F")&gt;0,"F","P")</f>
        <v>F</v>
      </c>
      <c r="AM45" s="5" t="str">
        <f ca="1">IF(COUNTIF(INDIRECT("RawData!"&amp;AM$3&amp;$A45):INDIRECT("RawData!"&amp;AM$3&amp;$B45),"F")&gt;0,"F","P")</f>
        <v>P</v>
      </c>
      <c r="AN45" s="5" t="str">
        <f ca="1">IF(COUNTIF(INDIRECT("RawData!"&amp;AN$3&amp;$A45):INDIRECT("RawData!"&amp;AN$3&amp;$B45),"F")&gt;0,"F","P")</f>
        <v>P</v>
      </c>
      <c r="AO45" s="5" t="str">
        <f ca="1">IF(COUNTIF(INDIRECT("RawData!"&amp;AO$3&amp;$A45):INDIRECT("RawData!"&amp;AO$3&amp;$B45),"F")&gt;0,"F","P")</f>
        <v>P</v>
      </c>
      <c r="AP45" s="5" t="str">
        <f ca="1">IF(COUNTIF(INDIRECT("RawData!"&amp;AP$3&amp;$A45):INDIRECT("RawData!"&amp;AP$3&amp;$B45),"F")&gt;0,"F","P")</f>
        <v>P</v>
      </c>
      <c r="AQ45" s="5" t="str">
        <f ca="1">IF(COUNTIF(INDIRECT("RawData!"&amp;AQ$3&amp;$A45):INDIRECT("RawData!"&amp;AQ$3&amp;$B45),"F")&gt;0,"F","P")</f>
        <v>P</v>
      </c>
      <c r="AR45" s="5" t="str">
        <f ca="1">IF(COUNTIF(INDIRECT("RawData!"&amp;AR$3&amp;$A45):INDIRECT("RawData!"&amp;AR$3&amp;$B45),"F")&gt;0,"F","P")</f>
        <v>F</v>
      </c>
      <c r="AS45" s="5" t="str">
        <f ca="1">IF(COUNTIF(INDIRECT("RawData!"&amp;AS$3&amp;$A45):INDIRECT("RawData!"&amp;AS$3&amp;$B45),"F")&gt;0,"F","P")</f>
        <v>F</v>
      </c>
      <c r="AT45" s="5" t="str">
        <f ca="1">IF(COUNTIF(INDIRECT("RawData!"&amp;AT$3&amp;$A45):INDIRECT("RawData!"&amp;AT$3&amp;$B45),"F")&gt;0,"F","P")</f>
        <v>P</v>
      </c>
      <c r="AU45" s="5" t="str">
        <f ca="1">IF(COUNTIF(INDIRECT("RawData!"&amp;AU$3&amp;$A45):INDIRECT("RawData!"&amp;AU$3&amp;$B45),"F")&gt;0,"F","P")</f>
        <v>P</v>
      </c>
      <c r="AV45" s="5" t="str">
        <f ca="1">IF(COUNTIF(INDIRECT("RawData!"&amp;AV$3&amp;$A45):INDIRECT("RawData!"&amp;AV$3&amp;$B45),"F")&gt;0,"F","P")</f>
        <v>P</v>
      </c>
      <c r="AW45" s="5" t="str">
        <f ca="1">IF(COUNTIF(INDIRECT("RawData!"&amp;AW$3&amp;$A45):INDIRECT("RawData!"&amp;AW$3&amp;$B45),"F")&gt;0,"F","P")</f>
        <v>P</v>
      </c>
      <c r="AX45" s="5" t="str">
        <f ca="1">IF(COUNTIF(INDIRECT("RawData!"&amp;AX$3&amp;$A45):INDIRECT("RawData!"&amp;AX$3&amp;$B45),"F")&gt;0,"F","P")</f>
        <v>P</v>
      </c>
      <c r="AY45" s="5" t="str">
        <f ca="1">IF(COUNTIF(INDIRECT("RawData!"&amp;AY$3&amp;$A45):INDIRECT("RawData!"&amp;AY$3&amp;$B45),"F")&gt;0,"F","P")</f>
        <v>P</v>
      </c>
      <c r="AZ45" s="5" t="str">
        <f ca="1">IF(COUNTIF(INDIRECT("RawData!"&amp;AZ$3&amp;$A45):INDIRECT("RawData!"&amp;AZ$3&amp;$B45),"F")&gt;0,"F","P")</f>
        <v>P</v>
      </c>
      <c r="BA45" s="5" t="str">
        <f ca="1">IF(COUNTIF(INDIRECT("RawData!"&amp;BA$3&amp;$A45):INDIRECT("RawData!"&amp;BA$3&amp;$B45),"F")&gt;0,"F","P")</f>
        <v>F</v>
      </c>
      <c r="BB45" s="5" t="str">
        <f ca="1">IF(COUNTIF(INDIRECT("RawData!"&amp;BB$3&amp;$A45):INDIRECT("RawData!"&amp;BB$3&amp;$B45),"F")&gt;0,"F","P")</f>
        <v>P</v>
      </c>
      <c r="BC45" s="5" t="str">
        <f ca="1">IF(COUNTIF(INDIRECT("RawData!"&amp;BC$3&amp;$A45):INDIRECT("RawData!"&amp;BC$3&amp;$B45),"F")&gt;0,"F","P")</f>
        <v>P</v>
      </c>
      <c r="BD45" s="5" t="str">
        <f ca="1">IF(COUNTIF(INDIRECT("RawData!"&amp;BD$3&amp;$A45):INDIRECT("RawData!"&amp;BD$3&amp;$B45),"F")&gt;0,"F","P")</f>
        <v>P</v>
      </c>
      <c r="BE45" s="5" t="str">
        <f ca="1">IF(COUNTIF(INDIRECT("RawData!"&amp;BE$3&amp;$A45):INDIRECT("RawData!"&amp;BE$3&amp;$B45),"F")&gt;0,"F","P")</f>
        <v>P</v>
      </c>
      <c r="BF45" s="5" t="str">
        <f ca="1">IF(COUNTIF(INDIRECT("RawData!"&amp;BF$3&amp;$A45):INDIRECT("RawData!"&amp;BF$3&amp;$B45),"F")&gt;0,"F","P")</f>
        <v>F</v>
      </c>
      <c r="BG45" s="5" t="str">
        <f ca="1">IF(COUNTIF(INDIRECT("RawData!"&amp;BG$3&amp;$A45):INDIRECT("RawData!"&amp;BG$3&amp;$B45),"F")&gt;0,"F","P")</f>
        <v>F</v>
      </c>
      <c r="BH45" s="5" t="str">
        <f ca="1">IF(COUNTIF(INDIRECT("RawData!"&amp;BH$3&amp;$A45):INDIRECT("RawData!"&amp;BH$3&amp;$B45),"F")&gt;0,"F","P")</f>
        <v>P</v>
      </c>
      <c r="BJ45">
        <f t="shared" ca="1" si="4"/>
        <v>23</v>
      </c>
      <c r="BK45">
        <f t="shared" ca="1" si="5"/>
        <v>33</v>
      </c>
      <c r="BL45" s="25">
        <f t="shared" ca="1" si="6"/>
        <v>0.4107142857142857</v>
      </c>
      <c r="BM45" s="25">
        <f t="shared" ca="1" si="7"/>
        <v>0.5892857142857143</v>
      </c>
    </row>
    <row r="46" spans="1:65" ht="14" x14ac:dyDescent="0.15">
      <c r="A46">
        <v>372</v>
      </c>
      <c r="B46">
        <f t="shared" si="2"/>
        <v>378</v>
      </c>
      <c r="C46" t="str" cm="1">
        <f t="array" aca="1" ref="C46" ca="1">INDIRECT("RawData!A" &amp; A46)</f>
        <v>https://www.portaldasfinancas.gov.pt/at/html/index.html</v>
      </c>
      <c r="D46">
        <f t="shared" si="3"/>
        <v>7</v>
      </c>
      <c r="E46" s="5" t="str">
        <f ca="1">IF(COUNTIF(INDIRECT("RawData!"&amp;E$3&amp;$A46):INDIRECT("RawData!"&amp;E$3&amp;$B46),"F")&gt;0,"F","P")</f>
        <v>F</v>
      </c>
      <c r="F46" s="5" t="str">
        <f ca="1">IF(COUNTIF(INDIRECT("RawData!"&amp;F$3&amp;$A46):INDIRECT("RawData!"&amp;F$3&amp;$B46),"F")&gt;0,"F","P")</f>
        <v>P</v>
      </c>
      <c r="G46" s="5" t="str">
        <f ca="1">IF(COUNTIF(INDIRECT("RawData!"&amp;G$3&amp;$A46):INDIRECT("RawData!"&amp;G$3&amp;$B46),"F")&gt;0,"F","P")</f>
        <v>P</v>
      </c>
      <c r="H46" s="5" t="str">
        <f ca="1">IF(COUNTIF(INDIRECT("RawData!"&amp;H$3&amp;$A46):INDIRECT("RawData!"&amp;H$3&amp;$B46),"F")&gt;0,"F","P")</f>
        <v>P</v>
      </c>
      <c r="I46" s="5" t="str">
        <f ca="1">IF(COUNTIF(INDIRECT("RawData!"&amp;I$3&amp;$A46):INDIRECT("RawData!"&amp;I$3&amp;$B46),"F")&gt;0,"F","P")</f>
        <v>P</v>
      </c>
      <c r="J46" s="5" t="str">
        <f ca="1">IF(COUNTIF(INDIRECT("RawData!"&amp;J$3&amp;$A46):INDIRECT("RawData!"&amp;J$3&amp;$B46),"F")&gt;0,"F","P")</f>
        <v>P</v>
      </c>
      <c r="K46" s="5" t="str">
        <f ca="1">IF(COUNTIF(INDIRECT("RawData!"&amp;K$3&amp;$A46):INDIRECT("RawData!"&amp;K$3&amp;$B46),"F")&gt;0,"F","P")</f>
        <v>F</v>
      </c>
      <c r="L46" s="5" t="str">
        <f ca="1">IF(COUNTIF(INDIRECT("RawData!"&amp;L$3&amp;$A46):INDIRECT("RawData!"&amp;L$3&amp;$B46),"F")&gt;0,"F","P")</f>
        <v>F</v>
      </c>
      <c r="M46" s="5" t="str">
        <f ca="1">IF(COUNTIF(INDIRECT("RawData!"&amp;M$3&amp;$A46):INDIRECT("RawData!"&amp;M$3&amp;$B46),"F")&gt;0,"F","P")</f>
        <v>P</v>
      </c>
      <c r="N46" s="5" t="str">
        <f ca="1">IF(COUNTIF(INDIRECT("RawData!"&amp;N$3&amp;$A46):INDIRECT("RawData!"&amp;N$3&amp;$B46),"F")&gt;0,"F","P")</f>
        <v>P</v>
      </c>
      <c r="O46" s="5" t="str">
        <f ca="1">IF(COUNTIF(INDIRECT("RawData!"&amp;O$3&amp;$A46):INDIRECT("RawData!"&amp;O$3&amp;$B46),"F")&gt;0,"F","P")</f>
        <v>P</v>
      </c>
      <c r="P46" s="5" t="str">
        <f ca="1">IF(COUNTIF(INDIRECT("RawData!"&amp;P$3&amp;$A46):INDIRECT("RawData!"&amp;P$3&amp;$B46),"F")&gt;0,"F","P")</f>
        <v>F</v>
      </c>
      <c r="Q46" s="5" t="str">
        <f ca="1">IF(COUNTIF(INDIRECT("RawData!"&amp;Q$3&amp;$A46):INDIRECT("RawData!"&amp;Q$3&amp;$B46),"F")&gt;0,"F","P")</f>
        <v>P</v>
      </c>
      <c r="R46" s="5" t="str">
        <f ca="1">IF(COUNTIF(INDIRECT("RawData!"&amp;R$3&amp;$A46):INDIRECT("RawData!"&amp;R$3&amp;$B46),"F")&gt;0,"F","P")</f>
        <v>F</v>
      </c>
      <c r="S46" s="5" t="str">
        <f ca="1">IF(COUNTIF(INDIRECT("RawData!"&amp;S$3&amp;$A46):INDIRECT("RawData!"&amp;S$3&amp;$B46),"F")&gt;0,"F","P")</f>
        <v>F</v>
      </c>
      <c r="T46" s="5" t="str">
        <f ca="1">IF(COUNTIF(INDIRECT("RawData!"&amp;T$3&amp;$A46):INDIRECT("RawData!"&amp;T$3&amp;$B46),"F")&gt;0,"F","P")</f>
        <v>P</v>
      </c>
      <c r="U46" s="5" t="str">
        <f ca="1">IF(COUNTIF(INDIRECT("RawData!"&amp;U$3&amp;$A46):INDIRECT("RawData!"&amp;U$3&amp;$B46),"F")&gt;0,"F","P")</f>
        <v>F</v>
      </c>
      <c r="V46" s="5" t="str">
        <f ca="1">IF(COUNTIF(INDIRECT("RawData!"&amp;V$3&amp;$A46):INDIRECT("RawData!"&amp;V$3&amp;$B46),"F")&gt;0,"F","P")</f>
        <v>F</v>
      </c>
      <c r="W46" s="5" t="str">
        <f ca="1">IF(COUNTIF(INDIRECT("RawData!"&amp;W$3&amp;$A46):INDIRECT("RawData!"&amp;W$3&amp;$B46),"F")&gt;0,"F","P")</f>
        <v>F</v>
      </c>
      <c r="X46" s="5" t="str">
        <f ca="1">IF(COUNTIF(INDIRECT("RawData!"&amp;X$3&amp;$A46):INDIRECT("RawData!"&amp;X$3&amp;$B46),"F")&gt;0,"F","P")</f>
        <v>F</v>
      </c>
      <c r="Y46" s="5" t="str">
        <f ca="1">IF(COUNTIF(INDIRECT("RawData!"&amp;Y$3&amp;$A46):INDIRECT("RawData!"&amp;Y$3&amp;$B46),"F")&gt;0,"F","P")</f>
        <v>F</v>
      </c>
      <c r="Z46" s="5" t="str">
        <f ca="1">IF(COUNTIF(INDIRECT("RawData!"&amp;Z$3&amp;$A46):INDIRECT("RawData!"&amp;Z$3&amp;$B46),"F")&gt;0,"F","P")</f>
        <v>P</v>
      </c>
      <c r="AA46" s="5" t="str">
        <f ca="1">IF(COUNTIF(INDIRECT("RawData!"&amp;AA$3&amp;$A46):INDIRECT("RawData!"&amp;AA$3&amp;$B46),"F")&gt;0,"F","P")</f>
        <v>P</v>
      </c>
      <c r="AB46" s="5" t="str">
        <f ca="1">IF(COUNTIF(INDIRECT("RawData!"&amp;AB$3&amp;$A46):INDIRECT("RawData!"&amp;AB$3&amp;$B46),"F")&gt;0,"F","P")</f>
        <v>P</v>
      </c>
      <c r="AC46" s="5" t="str">
        <f ca="1">IF(COUNTIF(INDIRECT("RawData!"&amp;AC$3&amp;$A46):INDIRECT("RawData!"&amp;AC$3&amp;$B46),"F")&gt;0,"F","P")</f>
        <v>P</v>
      </c>
      <c r="AD46" s="5" t="str">
        <f ca="1">IF(COUNTIF(INDIRECT("RawData!"&amp;AD$3&amp;$A46):INDIRECT("RawData!"&amp;AD$3&amp;$B46),"F")&gt;0,"F","P")</f>
        <v>P</v>
      </c>
      <c r="AE46" s="5" t="str">
        <f ca="1">IF(COUNTIF(INDIRECT("RawData!"&amp;AE$3&amp;$A46):INDIRECT("RawData!"&amp;AE$3&amp;$B46),"F")&gt;0,"F","P")</f>
        <v>F</v>
      </c>
      <c r="AF46" s="5" t="str">
        <f ca="1">IF(COUNTIF(INDIRECT("RawData!"&amp;AF$3&amp;$A46):INDIRECT("RawData!"&amp;AF$3&amp;$B46),"F")&gt;0,"F","P")</f>
        <v>F</v>
      </c>
      <c r="AG46" s="5" t="str">
        <f ca="1">IF(COUNTIF(INDIRECT("RawData!"&amp;AG$3&amp;$A46):INDIRECT("RawData!"&amp;AG$3&amp;$B46),"F")&gt;0,"F","P")</f>
        <v>F</v>
      </c>
      <c r="AH46" s="5" t="str">
        <f ca="1">IF(COUNTIF(INDIRECT("RawData!"&amp;AH$3&amp;$A46):INDIRECT("RawData!"&amp;AH$3&amp;$B46),"F")&gt;0,"F","P")</f>
        <v>F</v>
      </c>
      <c r="AI46" s="5" t="str">
        <f ca="1">IF(COUNTIF(INDIRECT("RawData!"&amp;AI$3&amp;$A46):INDIRECT("RawData!"&amp;AI$3&amp;$B46),"F")&gt;0,"F","P")</f>
        <v>P</v>
      </c>
      <c r="AJ46" s="5" t="str">
        <f ca="1">IF(COUNTIF(INDIRECT("RawData!"&amp;AJ$3&amp;$A46):INDIRECT("RawData!"&amp;AJ$3&amp;$B46),"F")&gt;0,"F","P")</f>
        <v>F</v>
      </c>
      <c r="AK46" s="5" t="str">
        <f ca="1">IF(COUNTIF(INDIRECT("RawData!"&amp;AK$3&amp;$A46):INDIRECT("RawData!"&amp;AK$3&amp;$B46),"F")&gt;0,"F","P")</f>
        <v>F</v>
      </c>
      <c r="AL46" s="5" t="str">
        <f ca="1">IF(COUNTIF(INDIRECT("RawData!"&amp;AL$3&amp;$A46):INDIRECT("RawData!"&amp;AL$3&amp;$B46),"F")&gt;0,"F","P")</f>
        <v>F</v>
      </c>
      <c r="AM46" s="5" t="str">
        <f ca="1">IF(COUNTIF(INDIRECT("RawData!"&amp;AM$3&amp;$A46):INDIRECT("RawData!"&amp;AM$3&amp;$B46),"F")&gt;0,"F","P")</f>
        <v>P</v>
      </c>
      <c r="AN46" s="5" t="str">
        <f ca="1">IF(COUNTIF(INDIRECT("RawData!"&amp;AN$3&amp;$A46):INDIRECT("RawData!"&amp;AN$3&amp;$B46),"F")&gt;0,"F","P")</f>
        <v>P</v>
      </c>
      <c r="AO46" s="5" t="str">
        <f ca="1">IF(COUNTIF(INDIRECT("RawData!"&amp;AO$3&amp;$A46):INDIRECT("RawData!"&amp;AO$3&amp;$B46),"F")&gt;0,"F","P")</f>
        <v>F</v>
      </c>
      <c r="AP46" s="5" t="str">
        <f ca="1">IF(COUNTIF(INDIRECT("RawData!"&amp;AP$3&amp;$A46):INDIRECT("RawData!"&amp;AP$3&amp;$B46),"F")&gt;0,"F","P")</f>
        <v>P</v>
      </c>
      <c r="AQ46" s="5" t="str">
        <f ca="1">IF(COUNTIF(INDIRECT("RawData!"&amp;AQ$3&amp;$A46):INDIRECT("RawData!"&amp;AQ$3&amp;$B46),"F")&gt;0,"F","P")</f>
        <v>P</v>
      </c>
      <c r="AR46" s="5" t="str">
        <f ca="1">IF(COUNTIF(INDIRECT("RawData!"&amp;AR$3&amp;$A46):INDIRECT("RawData!"&amp;AR$3&amp;$B46),"F")&gt;0,"F","P")</f>
        <v>P</v>
      </c>
      <c r="AS46" s="5" t="str">
        <f ca="1">IF(COUNTIF(INDIRECT("RawData!"&amp;AS$3&amp;$A46):INDIRECT("RawData!"&amp;AS$3&amp;$B46),"F")&gt;0,"F","P")</f>
        <v>F</v>
      </c>
      <c r="AT46" s="5" t="str">
        <f ca="1">IF(COUNTIF(INDIRECT("RawData!"&amp;AT$3&amp;$A46):INDIRECT("RawData!"&amp;AT$3&amp;$B46),"F")&gt;0,"F","P")</f>
        <v>F</v>
      </c>
      <c r="AU46" s="5" t="str">
        <f ca="1">IF(COUNTIF(INDIRECT("RawData!"&amp;AU$3&amp;$A46):INDIRECT("RawData!"&amp;AU$3&amp;$B46),"F")&gt;0,"F","P")</f>
        <v>P</v>
      </c>
      <c r="AV46" s="5" t="str">
        <f ca="1">IF(COUNTIF(INDIRECT("RawData!"&amp;AV$3&amp;$A46):INDIRECT("RawData!"&amp;AV$3&amp;$B46),"F")&gt;0,"F","P")</f>
        <v>P</v>
      </c>
      <c r="AW46" s="5" t="str">
        <f ca="1">IF(COUNTIF(INDIRECT("RawData!"&amp;AW$3&amp;$A46):INDIRECT("RawData!"&amp;AW$3&amp;$B46),"F")&gt;0,"F","P")</f>
        <v>P</v>
      </c>
      <c r="AX46" s="5" t="str">
        <f ca="1">IF(COUNTIF(INDIRECT("RawData!"&amp;AX$3&amp;$A46):INDIRECT("RawData!"&amp;AX$3&amp;$B46),"F")&gt;0,"F","P")</f>
        <v>P</v>
      </c>
      <c r="AY46" s="5" t="str">
        <f ca="1">IF(COUNTIF(INDIRECT("RawData!"&amp;AY$3&amp;$A46):INDIRECT("RawData!"&amp;AY$3&amp;$B46),"F")&gt;0,"F","P")</f>
        <v>P</v>
      </c>
      <c r="AZ46" s="5" t="str">
        <f ca="1">IF(COUNTIF(INDIRECT("RawData!"&amp;AZ$3&amp;$A46):INDIRECT("RawData!"&amp;AZ$3&amp;$B46),"F")&gt;0,"F","P")</f>
        <v>P</v>
      </c>
      <c r="BA46" s="5" t="str">
        <f ca="1">IF(COUNTIF(INDIRECT("RawData!"&amp;BA$3&amp;$A46):INDIRECT("RawData!"&amp;BA$3&amp;$B46),"F")&gt;0,"F","P")</f>
        <v>F</v>
      </c>
      <c r="BB46" s="5" t="str">
        <f ca="1">IF(COUNTIF(INDIRECT("RawData!"&amp;BB$3&amp;$A46):INDIRECT("RawData!"&amp;BB$3&amp;$B46),"F")&gt;0,"F","P")</f>
        <v>P</v>
      </c>
      <c r="BC46" s="5" t="str">
        <f ca="1">IF(COUNTIF(INDIRECT("RawData!"&amp;BC$3&amp;$A46):INDIRECT("RawData!"&amp;BC$3&amp;$B46),"F")&gt;0,"F","P")</f>
        <v>P</v>
      </c>
      <c r="BD46" s="5" t="str">
        <f ca="1">IF(COUNTIF(INDIRECT("RawData!"&amp;BD$3&amp;$A46):INDIRECT("RawData!"&amp;BD$3&amp;$B46),"F")&gt;0,"F","P")</f>
        <v>P</v>
      </c>
      <c r="BE46" s="5" t="str">
        <f ca="1">IF(COUNTIF(INDIRECT("RawData!"&amp;BE$3&amp;$A46):INDIRECT("RawData!"&amp;BE$3&amp;$B46),"F")&gt;0,"F","P")</f>
        <v>P</v>
      </c>
      <c r="BF46" s="5" t="str">
        <f ca="1">IF(COUNTIF(INDIRECT("RawData!"&amp;BF$3&amp;$A46):INDIRECT("RawData!"&amp;BF$3&amp;$B46),"F")&gt;0,"F","P")</f>
        <v>F</v>
      </c>
      <c r="BG46" s="5" t="str">
        <f ca="1">IF(COUNTIF(INDIRECT("RawData!"&amp;BG$3&amp;$A46):INDIRECT("RawData!"&amp;BG$3&amp;$B46),"F")&gt;0,"F","P")</f>
        <v>F</v>
      </c>
      <c r="BH46" s="5" t="str">
        <f ca="1">IF(COUNTIF(INDIRECT("RawData!"&amp;BH$3&amp;$A46):INDIRECT("RawData!"&amp;BH$3&amp;$B46),"F")&gt;0,"F","P")</f>
        <v>P</v>
      </c>
      <c r="BJ46">
        <f t="shared" ca="1" si="4"/>
        <v>24</v>
      </c>
      <c r="BK46">
        <f t="shared" ca="1" si="5"/>
        <v>32</v>
      </c>
      <c r="BL46" s="25">
        <f t="shared" ca="1" si="6"/>
        <v>0.42857142857142855</v>
      </c>
      <c r="BM46" s="25">
        <f t="shared" ca="1" si="7"/>
        <v>0.5714285714285714</v>
      </c>
    </row>
    <row r="47" spans="1:65" ht="14" x14ac:dyDescent="0.15">
      <c r="A47">
        <v>380</v>
      </c>
      <c r="B47">
        <f t="shared" si="2"/>
        <v>388</v>
      </c>
      <c r="C47" t="str" cm="1">
        <f t="array" aca="1" ref="C47" ca="1">INDIRECT("RawData!A" &amp; A47)</f>
        <v>http://museudoscoches.gov.pt/pt/</v>
      </c>
      <c r="D47">
        <f t="shared" si="3"/>
        <v>9</v>
      </c>
      <c r="E47" s="5" t="str">
        <f ca="1">IF(COUNTIF(INDIRECT("RawData!"&amp;E$3&amp;$A47):INDIRECT("RawData!"&amp;E$3&amp;$B47),"F")&gt;0,"F","P")</f>
        <v>F</v>
      </c>
      <c r="F47" s="5" t="str">
        <f ca="1">IF(COUNTIF(INDIRECT("RawData!"&amp;F$3&amp;$A47):INDIRECT("RawData!"&amp;F$3&amp;$B47),"F")&gt;0,"F","P")</f>
        <v>P</v>
      </c>
      <c r="G47" s="5" t="str">
        <f ca="1">IF(COUNTIF(INDIRECT("RawData!"&amp;G$3&amp;$A47):INDIRECT("RawData!"&amp;G$3&amp;$B47),"F")&gt;0,"F","P")</f>
        <v>P</v>
      </c>
      <c r="H47" s="5" t="str">
        <f ca="1">IF(COUNTIF(INDIRECT("RawData!"&amp;H$3&amp;$A47):INDIRECT("RawData!"&amp;H$3&amp;$B47),"F")&gt;0,"F","P")</f>
        <v>P</v>
      </c>
      <c r="I47" s="5" t="str">
        <f ca="1">IF(COUNTIF(INDIRECT("RawData!"&amp;I$3&amp;$A47):INDIRECT("RawData!"&amp;I$3&amp;$B47),"F")&gt;0,"F","P")</f>
        <v>P</v>
      </c>
      <c r="J47" s="5" t="str">
        <f ca="1">IF(COUNTIF(INDIRECT("RawData!"&amp;J$3&amp;$A47):INDIRECT("RawData!"&amp;J$3&amp;$B47),"F")&gt;0,"F","P")</f>
        <v>P</v>
      </c>
      <c r="K47" s="5" t="str">
        <f ca="1">IF(COUNTIF(INDIRECT("RawData!"&amp;K$3&amp;$A47):INDIRECT("RawData!"&amp;K$3&amp;$B47),"F")&gt;0,"F","P")</f>
        <v>F</v>
      </c>
      <c r="L47" s="5" t="str">
        <f ca="1">IF(COUNTIF(INDIRECT("RawData!"&amp;L$3&amp;$A47):INDIRECT("RawData!"&amp;L$3&amp;$B47),"F")&gt;0,"F","P")</f>
        <v>F</v>
      </c>
      <c r="M47" s="5" t="str">
        <f ca="1">IF(COUNTIF(INDIRECT("RawData!"&amp;M$3&amp;$A47):INDIRECT("RawData!"&amp;M$3&amp;$B47),"F")&gt;0,"F","P")</f>
        <v>P</v>
      </c>
      <c r="N47" s="5" t="str">
        <f ca="1">IF(COUNTIF(INDIRECT("RawData!"&amp;N$3&amp;$A47):INDIRECT("RawData!"&amp;N$3&amp;$B47),"F")&gt;0,"F","P")</f>
        <v>P</v>
      </c>
      <c r="O47" s="5" t="str">
        <f ca="1">IF(COUNTIF(INDIRECT("RawData!"&amp;O$3&amp;$A47):INDIRECT("RawData!"&amp;O$3&amp;$B47),"F")&gt;0,"F","P")</f>
        <v>F</v>
      </c>
      <c r="P47" s="5" t="str">
        <f ca="1">IF(COUNTIF(INDIRECT("RawData!"&amp;P$3&amp;$A47):INDIRECT("RawData!"&amp;P$3&amp;$B47),"F")&gt;0,"F","P")</f>
        <v>F</v>
      </c>
      <c r="Q47" s="5" t="str">
        <f ca="1">IF(COUNTIF(INDIRECT("RawData!"&amp;Q$3&amp;$A47):INDIRECT("RawData!"&amp;Q$3&amp;$B47),"F")&gt;0,"F","P")</f>
        <v>P</v>
      </c>
      <c r="R47" s="5" t="str">
        <f ca="1">IF(COUNTIF(INDIRECT("RawData!"&amp;R$3&amp;$A47):INDIRECT("RawData!"&amp;R$3&amp;$B47),"F")&gt;0,"F","P")</f>
        <v>F</v>
      </c>
      <c r="S47" s="5" t="str">
        <f ca="1">IF(COUNTIF(INDIRECT("RawData!"&amp;S$3&amp;$A47):INDIRECT("RawData!"&amp;S$3&amp;$B47),"F")&gt;0,"F","P")</f>
        <v>F</v>
      </c>
      <c r="T47" s="5" t="str">
        <f ca="1">IF(COUNTIF(INDIRECT("RawData!"&amp;T$3&amp;$A47):INDIRECT("RawData!"&amp;T$3&amp;$B47),"F")&gt;0,"F","P")</f>
        <v>P</v>
      </c>
      <c r="U47" s="5" t="str">
        <f ca="1">IF(COUNTIF(INDIRECT("RawData!"&amp;U$3&amp;$A47):INDIRECT("RawData!"&amp;U$3&amp;$B47),"F")&gt;0,"F","P")</f>
        <v>F</v>
      </c>
      <c r="V47" s="5" t="str">
        <f ca="1">IF(COUNTIF(INDIRECT("RawData!"&amp;V$3&amp;$A47):INDIRECT("RawData!"&amp;V$3&amp;$B47),"F")&gt;0,"F","P")</f>
        <v>F</v>
      </c>
      <c r="W47" s="5" t="str">
        <f ca="1">IF(COUNTIF(INDIRECT("RawData!"&amp;W$3&amp;$A47):INDIRECT("RawData!"&amp;W$3&amp;$B47),"F")&gt;0,"F","P")</f>
        <v>F</v>
      </c>
      <c r="X47" s="5" t="str">
        <f ca="1">IF(COUNTIF(INDIRECT("RawData!"&amp;X$3&amp;$A47):INDIRECT("RawData!"&amp;X$3&amp;$B47),"F")&gt;0,"F","P")</f>
        <v>F</v>
      </c>
      <c r="Y47" s="5" t="str">
        <f ca="1">IF(COUNTIF(INDIRECT("RawData!"&amp;Y$3&amp;$A47):INDIRECT("RawData!"&amp;Y$3&amp;$B47),"F")&gt;0,"F","P")</f>
        <v>F</v>
      </c>
      <c r="Z47" s="5" t="str">
        <f ca="1">IF(COUNTIF(INDIRECT("RawData!"&amp;Z$3&amp;$A47):INDIRECT("RawData!"&amp;Z$3&amp;$B47),"F")&gt;0,"F","P")</f>
        <v>P</v>
      </c>
      <c r="AA47" s="5" t="str">
        <f ca="1">IF(COUNTIF(INDIRECT("RawData!"&amp;AA$3&amp;$A47):INDIRECT("RawData!"&amp;AA$3&amp;$B47),"F")&gt;0,"F","P")</f>
        <v>P</v>
      </c>
      <c r="AB47" s="5" t="str">
        <f ca="1">IF(COUNTIF(INDIRECT("RawData!"&amp;AB$3&amp;$A47):INDIRECT("RawData!"&amp;AB$3&amp;$B47),"F")&gt;0,"F","P")</f>
        <v>P</v>
      </c>
      <c r="AC47" s="5" t="str">
        <f ca="1">IF(COUNTIF(INDIRECT("RawData!"&amp;AC$3&amp;$A47):INDIRECT("RawData!"&amp;AC$3&amp;$B47),"F")&gt;0,"F","P")</f>
        <v>P</v>
      </c>
      <c r="AD47" s="5" t="str">
        <f ca="1">IF(COUNTIF(INDIRECT("RawData!"&amp;AD$3&amp;$A47):INDIRECT("RawData!"&amp;AD$3&amp;$B47),"F")&gt;0,"F","P")</f>
        <v>P</v>
      </c>
      <c r="AE47" s="5" t="str">
        <f ca="1">IF(COUNTIF(INDIRECT("RawData!"&amp;AE$3&amp;$A47):INDIRECT("RawData!"&amp;AE$3&amp;$B47),"F")&gt;0,"F","P")</f>
        <v>F</v>
      </c>
      <c r="AF47" s="5" t="str">
        <f ca="1">IF(COUNTIF(INDIRECT("RawData!"&amp;AF$3&amp;$A47):INDIRECT("RawData!"&amp;AF$3&amp;$B47),"F")&gt;0,"F","P")</f>
        <v>F</v>
      </c>
      <c r="AG47" s="5" t="str">
        <f ca="1">IF(COUNTIF(INDIRECT("RawData!"&amp;AG$3&amp;$A47):INDIRECT("RawData!"&amp;AG$3&amp;$B47),"F")&gt;0,"F","P")</f>
        <v>F</v>
      </c>
      <c r="AH47" s="5" t="str">
        <f ca="1">IF(COUNTIF(INDIRECT("RawData!"&amp;AH$3&amp;$A47):INDIRECT("RawData!"&amp;AH$3&amp;$B47),"F")&gt;0,"F","P")</f>
        <v>F</v>
      </c>
      <c r="AI47" s="5" t="str">
        <f ca="1">IF(COUNTIF(INDIRECT("RawData!"&amp;AI$3&amp;$A47):INDIRECT("RawData!"&amp;AI$3&amp;$B47),"F")&gt;0,"F","P")</f>
        <v>P</v>
      </c>
      <c r="AJ47" s="5" t="str">
        <f ca="1">IF(COUNTIF(INDIRECT("RawData!"&amp;AJ$3&amp;$A47):INDIRECT("RawData!"&amp;AJ$3&amp;$B47),"F")&gt;0,"F","P")</f>
        <v>F</v>
      </c>
      <c r="AK47" s="5" t="str">
        <f ca="1">IF(COUNTIF(INDIRECT("RawData!"&amp;AK$3&amp;$A47):INDIRECT("RawData!"&amp;AK$3&amp;$B47),"F")&gt;0,"F","P")</f>
        <v>F</v>
      </c>
      <c r="AL47" s="5" t="str">
        <f ca="1">IF(COUNTIF(INDIRECT("RawData!"&amp;AL$3&amp;$A47):INDIRECT("RawData!"&amp;AL$3&amp;$B47),"F")&gt;0,"F","P")</f>
        <v>F</v>
      </c>
      <c r="AM47" s="5" t="str">
        <f ca="1">IF(COUNTIF(INDIRECT("RawData!"&amp;AM$3&amp;$A47):INDIRECT("RawData!"&amp;AM$3&amp;$B47),"F")&gt;0,"F","P")</f>
        <v>P</v>
      </c>
      <c r="AN47" s="5" t="str">
        <f ca="1">IF(COUNTIF(INDIRECT("RawData!"&amp;AN$3&amp;$A47):INDIRECT("RawData!"&amp;AN$3&amp;$B47),"F")&gt;0,"F","P")</f>
        <v>P</v>
      </c>
      <c r="AO47" s="5" t="str">
        <f ca="1">IF(COUNTIF(INDIRECT("RawData!"&amp;AO$3&amp;$A47):INDIRECT("RawData!"&amp;AO$3&amp;$B47),"F")&gt;0,"F","P")</f>
        <v>F</v>
      </c>
      <c r="AP47" s="5" t="str">
        <f ca="1">IF(COUNTIF(INDIRECT("RawData!"&amp;AP$3&amp;$A47):INDIRECT("RawData!"&amp;AP$3&amp;$B47),"F")&gt;0,"F","P")</f>
        <v>P</v>
      </c>
      <c r="AQ47" s="5" t="str">
        <f ca="1">IF(COUNTIF(INDIRECT("RawData!"&amp;AQ$3&amp;$A47):INDIRECT("RawData!"&amp;AQ$3&amp;$B47),"F")&gt;0,"F","P")</f>
        <v>P</v>
      </c>
      <c r="AR47" s="5" t="str">
        <f ca="1">IF(COUNTIF(INDIRECT("RawData!"&amp;AR$3&amp;$A47):INDIRECT("RawData!"&amp;AR$3&amp;$B47),"F")&gt;0,"F","P")</f>
        <v>F</v>
      </c>
      <c r="AS47" s="5" t="str">
        <f ca="1">IF(COUNTIF(INDIRECT("RawData!"&amp;AS$3&amp;$A47):INDIRECT("RawData!"&amp;AS$3&amp;$B47),"F")&gt;0,"F","P")</f>
        <v>F</v>
      </c>
      <c r="AT47" s="5" t="str">
        <f ca="1">IF(COUNTIF(INDIRECT("RawData!"&amp;AT$3&amp;$A47):INDIRECT("RawData!"&amp;AT$3&amp;$B47),"F")&gt;0,"F","P")</f>
        <v>F</v>
      </c>
      <c r="AU47" s="5" t="str">
        <f ca="1">IF(COUNTIF(INDIRECT("RawData!"&amp;AU$3&amp;$A47):INDIRECT("RawData!"&amp;AU$3&amp;$B47),"F")&gt;0,"F","P")</f>
        <v>P</v>
      </c>
      <c r="AV47" s="5" t="str">
        <f ca="1">IF(COUNTIF(INDIRECT("RawData!"&amp;AV$3&amp;$A47):INDIRECT("RawData!"&amp;AV$3&amp;$B47),"F")&gt;0,"F","P")</f>
        <v>P</v>
      </c>
      <c r="AW47" s="5" t="str">
        <f ca="1">IF(COUNTIF(INDIRECT("RawData!"&amp;AW$3&amp;$A47):INDIRECT("RawData!"&amp;AW$3&amp;$B47),"F")&gt;0,"F","P")</f>
        <v>P</v>
      </c>
      <c r="AX47" s="5" t="str">
        <f ca="1">IF(COUNTIF(INDIRECT("RawData!"&amp;AX$3&amp;$A47):INDIRECT("RawData!"&amp;AX$3&amp;$B47),"F")&gt;0,"F","P")</f>
        <v>P</v>
      </c>
      <c r="AY47" s="5" t="str">
        <f ca="1">IF(COUNTIF(INDIRECT("RawData!"&amp;AY$3&amp;$A47):INDIRECT("RawData!"&amp;AY$3&amp;$B47),"F")&gt;0,"F","P")</f>
        <v>P</v>
      </c>
      <c r="AZ47" s="5" t="str">
        <f ca="1">IF(COUNTIF(INDIRECT("RawData!"&amp;AZ$3&amp;$A47):INDIRECT("RawData!"&amp;AZ$3&amp;$B47),"F")&gt;0,"F","P")</f>
        <v>F</v>
      </c>
      <c r="BA47" s="5" t="str">
        <f ca="1">IF(COUNTIF(INDIRECT("RawData!"&amp;BA$3&amp;$A47):INDIRECT("RawData!"&amp;BA$3&amp;$B47),"F")&gt;0,"F","P")</f>
        <v>F</v>
      </c>
      <c r="BB47" s="5" t="str">
        <f ca="1">IF(COUNTIF(INDIRECT("RawData!"&amp;BB$3&amp;$A47):INDIRECT("RawData!"&amp;BB$3&amp;$B47),"F")&gt;0,"F","P")</f>
        <v>P</v>
      </c>
      <c r="BC47" s="5" t="str">
        <f ca="1">IF(COUNTIF(INDIRECT("RawData!"&amp;BC$3&amp;$A47):INDIRECT("RawData!"&amp;BC$3&amp;$B47),"F")&gt;0,"F","P")</f>
        <v>P</v>
      </c>
      <c r="BD47" s="5" t="str">
        <f ca="1">IF(COUNTIF(INDIRECT("RawData!"&amp;BD$3&amp;$A47):INDIRECT("RawData!"&amp;BD$3&amp;$B47),"F")&gt;0,"F","P")</f>
        <v>P</v>
      </c>
      <c r="BE47" s="5" t="str">
        <f ca="1">IF(COUNTIF(INDIRECT("RawData!"&amp;BE$3&amp;$A47):INDIRECT("RawData!"&amp;BE$3&amp;$B47),"F")&gt;0,"F","P")</f>
        <v>P</v>
      </c>
      <c r="BF47" s="5" t="str">
        <f ca="1">IF(COUNTIF(INDIRECT("RawData!"&amp;BF$3&amp;$A47):INDIRECT("RawData!"&amp;BF$3&amp;$B47),"F")&gt;0,"F","P")</f>
        <v>F</v>
      </c>
      <c r="BG47" s="5" t="str">
        <f ca="1">IF(COUNTIF(INDIRECT("RawData!"&amp;BG$3&amp;$A47):INDIRECT("RawData!"&amp;BG$3&amp;$B47),"F")&gt;0,"F","P")</f>
        <v>F</v>
      </c>
      <c r="BH47" s="5" t="str">
        <f ca="1">IF(COUNTIF(INDIRECT("RawData!"&amp;BH$3&amp;$A47):INDIRECT("RawData!"&amp;BH$3&amp;$B47),"F")&gt;0,"F","P")</f>
        <v>P</v>
      </c>
      <c r="BJ47">
        <f t="shared" ca="1" si="4"/>
        <v>27</v>
      </c>
      <c r="BK47">
        <f t="shared" ca="1" si="5"/>
        <v>29</v>
      </c>
      <c r="BL47" s="25">
        <f t="shared" ca="1" si="6"/>
        <v>0.48214285714285715</v>
      </c>
      <c r="BM47" s="25">
        <f t="shared" ca="1" si="7"/>
        <v>0.5178571428571429</v>
      </c>
    </row>
    <row r="48" spans="1:65" ht="14" x14ac:dyDescent="0.15">
      <c r="A48">
        <v>390</v>
      </c>
      <c r="B48">
        <f t="shared" si="2"/>
        <v>396</v>
      </c>
      <c r="C48" t="str" cm="1">
        <f t="array" aca="1" ref="C48" ca="1">INDIRECT("RawData!A" &amp; A48)</f>
        <v>https://www.uf-cidadesantarem.pt</v>
      </c>
      <c r="D48">
        <f t="shared" si="3"/>
        <v>7</v>
      </c>
      <c r="E48" s="5" t="str">
        <f ca="1">IF(COUNTIF(INDIRECT("RawData!"&amp;E$3&amp;$A48):INDIRECT("RawData!"&amp;E$3&amp;$B48),"F")&gt;0,"F","P")</f>
        <v>F</v>
      </c>
      <c r="F48" s="5" t="str">
        <f ca="1">IF(COUNTIF(INDIRECT("RawData!"&amp;F$3&amp;$A48):INDIRECT("RawData!"&amp;F$3&amp;$B48),"F")&gt;0,"F","P")</f>
        <v>F</v>
      </c>
      <c r="G48" s="5" t="str">
        <f ca="1">IF(COUNTIF(INDIRECT("RawData!"&amp;G$3&amp;$A48):INDIRECT("RawData!"&amp;G$3&amp;$B48),"F")&gt;0,"F","P")</f>
        <v>P</v>
      </c>
      <c r="H48" s="5" t="str">
        <f ca="1">IF(COUNTIF(INDIRECT("RawData!"&amp;H$3&amp;$A48):INDIRECT("RawData!"&amp;H$3&amp;$B48),"F")&gt;0,"F","P")</f>
        <v>P</v>
      </c>
      <c r="I48" s="5" t="str">
        <f ca="1">IF(COUNTIF(INDIRECT("RawData!"&amp;I$3&amp;$A48):INDIRECT("RawData!"&amp;I$3&amp;$B48),"F")&gt;0,"F","P")</f>
        <v>P</v>
      </c>
      <c r="J48" s="5" t="str">
        <f ca="1">IF(COUNTIF(INDIRECT("RawData!"&amp;J$3&amp;$A48):INDIRECT("RawData!"&amp;J$3&amp;$B48),"F")&gt;0,"F","P")</f>
        <v>P</v>
      </c>
      <c r="K48" s="5" t="str">
        <f ca="1">IF(COUNTIF(INDIRECT("RawData!"&amp;K$3&amp;$A48):INDIRECT("RawData!"&amp;K$3&amp;$B48),"F")&gt;0,"F","P")</f>
        <v>F</v>
      </c>
      <c r="L48" s="5" t="str">
        <f ca="1">IF(COUNTIF(INDIRECT("RawData!"&amp;L$3&amp;$A48):INDIRECT("RawData!"&amp;L$3&amp;$B48),"F")&gt;0,"F","P")</f>
        <v>P</v>
      </c>
      <c r="M48" s="5" t="str">
        <f ca="1">IF(COUNTIF(INDIRECT("RawData!"&amp;M$3&amp;$A48):INDIRECT("RawData!"&amp;M$3&amp;$B48),"F")&gt;0,"F","P")</f>
        <v>P</v>
      </c>
      <c r="N48" s="5" t="str">
        <f ca="1">IF(COUNTIF(INDIRECT("RawData!"&amp;N$3&amp;$A48):INDIRECT("RawData!"&amp;N$3&amp;$B48),"F")&gt;0,"F","P")</f>
        <v>P</v>
      </c>
      <c r="O48" s="5" t="str">
        <f ca="1">IF(COUNTIF(INDIRECT("RawData!"&amp;O$3&amp;$A48):INDIRECT("RawData!"&amp;O$3&amp;$B48),"F")&gt;0,"F","P")</f>
        <v>P</v>
      </c>
      <c r="P48" s="5" t="str">
        <f ca="1">IF(COUNTIF(INDIRECT("RawData!"&amp;P$3&amp;$A48):INDIRECT("RawData!"&amp;P$3&amp;$B48),"F")&gt;0,"F","P")</f>
        <v>F</v>
      </c>
      <c r="Q48" s="5" t="str">
        <f ca="1">IF(COUNTIF(INDIRECT("RawData!"&amp;Q$3&amp;$A48):INDIRECT("RawData!"&amp;Q$3&amp;$B48),"F")&gt;0,"F","P")</f>
        <v>P</v>
      </c>
      <c r="R48" s="5" t="str">
        <f ca="1">IF(COUNTIF(INDIRECT("RawData!"&amp;R$3&amp;$A48):INDIRECT("RawData!"&amp;R$3&amp;$B48),"F")&gt;0,"F","P")</f>
        <v>F</v>
      </c>
      <c r="S48" s="5" t="str">
        <f ca="1">IF(COUNTIF(INDIRECT("RawData!"&amp;S$3&amp;$A48):INDIRECT("RawData!"&amp;S$3&amp;$B48),"F")&gt;0,"F","P")</f>
        <v>F</v>
      </c>
      <c r="T48" s="5" t="str">
        <f ca="1">IF(COUNTIF(INDIRECT("RawData!"&amp;T$3&amp;$A48):INDIRECT("RawData!"&amp;T$3&amp;$B48),"F")&gt;0,"F","P")</f>
        <v>P</v>
      </c>
      <c r="U48" s="5" t="str">
        <f ca="1">IF(COUNTIF(INDIRECT("RawData!"&amp;U$3&amp;$A48):INDIRECT("RawData!"&amp;U$3&amp;$B48),"F")&gt;0,"F","P")</f>
        <v>F</v>
      </c>
      <c r="V48" s="5" t="str">
        <f ca="1">IF(COUNTIF(INDIRECT("RawData!"&amp;V$3&amp;$A48):INDIRECT("RawData!"&amp;V$3&amp;$B48),"F")&gt;0,"F","P")</f>
        <v>F</v>
      </c>
      <c r="W48" s="5" t="str">
        <f ca="1">IF(COUNTIF(INDIRECT("RawData!"&amp;W$3&amp;$A48):INDIRECT("RawData!"&amp;W$3&amp;$B48),"F")&gt;0,"F","P")</f>
        <v>F</v>
      </c>
      <c r="X48" s="5" t="str">
        <f ca="1">IF(COUNTIF(INDIRECT("RawData!"&amp;X$3&amp;$A48):INDIRECT("RawData!"&amp;X$3&amp;$B48),"F")&gt;0,"F","P")</f>
        <v>F</v>
      </c>
      <c r="Y48" s="5" t="str">
        <f ca="1">IF(COUNTIF(INDIRECT("RawData!"&amp;Y$3&amp;$A48):INDIRECT("RawData!"&amp;Y$3&amp;$B48),"F")&gt;0,"F","P")</f>
        <v>F</v>
      </c>
      <c r="Z48" s="5" t="str">
        <f ca="1">IF(COUNTIF(INDIRECT("RawData!"&amp;Z$3&amp;$A48):INDIRECT("RawData!"&amp;Z$3&amp;$B48),"F")&gt;0,"F","P")</f>
        <v>F</v>
      </c>
      <c r="AA48" s="5" t="str">
        <f ca="1">IF(COUNTIF(INDIRECT("RawData!"&amp;AA$3&amp;$A48):INDIRECT("RawData!"&amp;AA$3&amp;$B48),"F")&gt;0,"F","P")</f>
        <v>P</v>
      </c>
      <c r="AB48" s="5" t="str">
        <f ca="1">IF(COUNTIF(INDIRECT("RawData!"&amp;AB$3&amp;$A48):INDIRECT("RawData!"&amp;AB$3&amp;$B48),"F")&gt;0,"F","P")</f>
        <v>P</v>
      </c>
      <c r="AC48" s="5" t="str">
        <f ca="1">IF(COUNTIF(INDIRECT("RawData!"&amp;AC$3&amp;$A48):INDIRECT("RawData!"&amp;AC$3&amp;$B48),"F")&gt;0,"F","P")</f>
        <v>P</v>
      </c>
      <c r="AD48" s="5" t="str">
        <f ca="1">IF(COUNTIF(INDIRECT("RawData!"&amp;AD$3&amp;$A48):INDIRECT("RawData!"&amp;AD$3&amp;$B48),"F")&gt;0,"F","P")</f>
        <v>P</v>
      </c>
      <c r="AE48" s="5" t="str">
        <f ca="1">IF(COUNTIF(INDIRECT("RawData!"&amp;AE$3&amp;$A48):INDIRECT("RawData!"&amp;AE$3&amp;$B48),"F")&gt;0,"F","P")</f>
        <v>P</v>
      </c>
      <c r="AF48" s="5" t="str">
        <f ca="1">IF(COUNTIF(INDIRECT("RawData!"&amp;AF$3&amp;$A48):INDIRECT("RawData!"&amp;AF$3&amp;$B48),"F")&gt;0,"F","P")</f>
        <v>P</v>
      </c>
      <c r="AG48" s="5" t="str">
        <f ca="1">IF(COUNTIF(INDIRECT("RawData!"&amp;AG$3&amp;$A48):INDIRECT("RawData!"&amp;AG$3&amp;$B48),"F")&gt;0,"F","P")</f>
        <v>P</v>
      </c>
      <c r="AH48" s="5" t="str">
        <f ca="1">IF(COUNTIF(INDIRECT("RawData!"&amp;AH$3&amp;$A48):INDIRECT("RawData!"&amp;AH$3&amp;$B48),"F")&gt;0,"F","P")</f>
        <v>F</v>
      </c>
      <c r="AI48" s="5" t="str">
        <f ca="1">IF(COUNTIF(INDIRECT("RawData!"&amp;AI$3&amp;$A48):INDIRECT("RawData!"&amp;AI$3&amp;$B48),"F")&gt;0,"F","P")</f>
        <v>P</v>
      </c>
      <c r="AJ48" s="5" t="str">
        <f ca="1">IF(COUNTIF(INDIRECT("RawData!"&amp;AJ$3&amp;$A48):INDIRECT("RawData!"&amp;AJ$3&amp;$B48),"F")&gt;0,"F","P")</f>
        <v>P</v>
      </c>
      <c r="AK48" s="5" t="str">
        <f ca="1">IF(COUNTIF(INDIRECT("RawData!"&amp;AK$3&amp;$A48):INDIRECT("RawData!"&amp;AK$3&amp;$B48),"F")&gt;0,"F","P")</f>
        <v>P</v>
      </c>
      <c r="AL48" s="5" t="str">
        <f ca="1">IF(COUNTIF(INDIRECT("RawData!"&amp;AL$3&amp;$A48):INDIRECT("RawData!"&amp;AL$3&amp;$B48),"F")&gt;0,"F","P")</f>
        <v>P</v>
      </c>
      <c r="AM48" s="5" t="str">
        <f ca="1">IF(COUNTIF(INDIRECT("RawData!"&amp;AM$3&amp;$A48):INDIRECT("RawData!"&amp;AM$3&amp;$B48),"F")&gt;0,"F","P")</f>
        <v>P</v>
      </c>
      <c r="AN48" s="5" t="str">
        <f ca="1">IF(COUNTIF(INDIRECT("RawData!"&amp;AN$3&amp;$A48):INDIRECT("RawData!"&amp;AN$3&amp;$B48),"F")&gt;0,"F","P")</f>
        <v>P</v>
      </c>
      <c r="AO48" s="5" t="str">
        <f ca="1">IF(COUNTIF(INDIRECT("RawData!"&amp;AO$3&amp;$A48):INDIRECT("RawData!"&amp;AO$3&amp;$B48),"F")&gt;0,"F","P")</f>
        <v>F</v>
      </c>
      <c r="AP48" s="5" t="str">
        <f ca="1">IF(COUNTIF(INDIRECT("RawData!"&amp;AP$3&amp;$A48):INDIRECT("RawData!"&amp;AP$3&amp;$B48),"F")&gt;0,"F","P")</f>
        <v>P</v>
      </c>
      <c r="AQ48" s="5" t="str">
        <f ca="1">IF(COUNTIF(INDIRECT("RawData!"&amp;AQ$3&amp;$A48):INDIRECT("RawData!"&amp;AQ$3&amp;$B48),"F")&gt;0,"F","P")</f>
        <v>P</v>
      </c>
      <c r="AR48" s="5" t="str">
        <f ca="1">IF(COUNTIF(INDIRECT("RawData!"&amp;AR$3&amp;$A48):INDIRECT("RawData!"&amp;AR$3&amp;$B48),"F")&gt;0,"F","P")</f>
        <v>F</v>
      </c>
      <c r="AS48" s="5" t="str">
        <f ca="1">IF(COUNTIF(INDIRECT("RawData!"&amp;AS$3&amp;$A48):INDIRECT("RawData!"&amp;AS$3&amp;$B48),"F")&gt;0,"F","P")</f>
        <v>F</v>
      </c>
      <c r="AT48" s="5" t="str">
        <f ca="1">IF(COUNTIF(INDIRECT("RawData!"&amp;AT$3&amp;$A48):INDIRECT("RawData!"&amp;AT$3&amp;$B48),"F")&gt;0,"F","P")</f>
        <v>P</v>
      </c>
      <c r="AU48" s="5" t="str">
        <f ca="1">IF(COUNTIF(INDIRECT("RawData!"&amp;AU$3&amp;$A48):INDIRECT("RawData!"&amp;AU$3&amp;$B48),"F")&gt;0,"F","P")</f>
        <v>P</v>
      </c>
      <c r="AV48" s="5" t="str">
        <f ca="1">IF(COUNTIF(INDIRECT("RawData!"&amp;AV$3&amp;$A48):INDIRECT("RawData!"&amp;AV$3&amp;$B48),"F")&gt;0,"F","P")</f>
        <v>P</v>
      </c>
      <c r="AW48" s="5" t="str">
        <f ca="1">IF(COUNTIF(INDIRECT("RawData!"&amp;AW$3&amp;$A48):INDIRECT("RawData!"&amp;AW$3&amp;$B48),"F")&gt;0,"F","P")</f>
        <v>P</v>
      </c>
      <c r="AX48" s="5" t="str">
        <f ca="1">IF(COUNTIF(INDIRECT("RawData!"&amp;AX$3&amp;$A48):INDIRECT("RawData!"&amp;AX$3&amp;$B48),"F")&gt;0,"F","P")</f>
        <v>P</v>
      </c>
      <c r="AY48" s="5" t="str">
        <f ca="1">IF(COUNTIF(INDIRECT("RawData!"&amp;AY$3&amp;$A48):INDIRECT("RawData!"&amp;AY$3&amp;$B48),"F")&gt;0,"F","P")</f>
        <v>P</v>
      </c>
      <c r="AZ48" s="5" t="str">
        <f ca="1">IF(COUNTIF(INDIRECT("RawData!"&amp;AZ$3&amp;$A48):INDIRECT("RawData!"&amp;AZ$3&amp;$B48),"F")&gt;0,"F","P")</f>
        <v>P</v>
      </c>
      <c r="BA48" s="5" t="str">
        <f ca="1">IF(COUNTIF(INDIRECT("RawData!"&amp;BA$3&amp;$A48):INDIRECT("RawData!"&amp;BA$3&amp;$B48),"F")&gt;0,"F","P")</f>
        <v>F</v>
      </c>
      <c r="BB48" s="5" t="str">
        <f ca="1">IF(COUNTIF(INDIRECT("RawData!"&amp;BB$3&amp;$A48):INDIRECT("RawData!"&amp;BB$3&amp;$B48),"F")&gt;0,"F","P")</f>
        <v>P</v>
      </c>
      <c r="BC48" s="5" t="str">
        <f ca="1">IF(COUNTIF(INDIRECT("RawData!"&amp;BC$3&amp;$A48):INDIRECT("RawData!"&amp;BC$3&amp;$B48),"F")&gt;0,"F","P")</f>
        <v>P</v>
      </c>
      <c r="BD48" s="5" t="str">
        <f ca="1">IF(COUNTIF(INDIRECT("RawData!"&amp;BD$3&amp;$A48):INDIRECT("RawData!"&amp;BD$3&amp;$B48),"F")&gt;0,"F","P")</f>
        <v>P</v>
      </c>
      <c r="BE48" s="5" t="str">
        <f ca="1">IF(COUNTIF(INDIRECT("RawData!"&amp;BE$3&amp;$A48):INDIRECT("RawData!"&amp;BE$3&amp;$B48),"F")&gt;0,"F","P")</f>
        <v>P</v>
      </c>
      <c r="BF48" s="5" t="str">
        <f ca="1">IF(COUNTIF(INDIRECT("RawData!"&amp;BF$3&amp;$A48):INDIRECT("RawData!"&amp;BF$3&amp;$B48),"F")&gt;0,"F","P")</f>
        <v>F</v>
      </c>
      <c r="BG48" s="5" t="str">
        <f ca="1">IF(COUNTIF(INDIRECT("RawData!"&amp;BG$3&amp;$A48):INDIRECT("RawData!"&amp;BG$3&amp;$B48),"F")&gt;0,"F","P")</f>
        <v>F</v>
      </c>
      <c r="BH48" s="5" t="str">
        <f ca="1">IF(COUNTIF(INDIRECT("RawData!"&amp;BH$3&amp;$A48):INDIRECT("RawData!"&amp;BH$3&amp;$B48),"F")&gt;0,"F","P")</f>
        <v>P</v>
      </c>
      <c r="BJ48">
        <f t="shared" ca="1" si="4"/>
        <v>19</v>
      </c>
      <c r="BK48">
        <f t="shared" ca="1" si="5"/>
        <v>37</v>
      </c>
      <c r="BL48" s="25">
        <f t="shared" ca="1" si="6"/>
        <v>0.3392857142857143</v>
      </c>
      <c r="BM48" s="25">
        <f t="shared" ca="1" si="7"/>
        <v>0.6607142857142857</v>
      </c>
    </row>
    <row r="49" spans="1:65" ht="14" x14ac:dyDescent="0.15">
      <c r="A49">
        <v>398</v>
      </c>
      <c r="B49">
        <f t="shared" si="2"/>
        <v>404</v>
      </c>
      <c r="C49" t="str" cm="1">
        <f t="array" aca="1" ref="C49" ca="1">INDIRECT("RawData!A" &amp; A49)</f>
        <v>https://www.museudaimprensa.pt</v>
      </c>
      <c r="D49">
        <f t="shared" si="3"/>
        <v>7</v>
      </c>
      <c r="E49" s="5" t="str">
        <f ca="1">IF(COUNTIF(INDIRECT("RawData!"&amp;E$3&amp;$A49):INDIRECT("RawData!"&amp;E$3&amp;$B49),"F")&gt;0,"F","P")</f>
        <v>F</v>
      </c>
      <c r="F49" s="5" t="str">
        <f ca="1">IF(COUNTIF(INDIRECT("RawData!"&amp;F$3&amp;$A49):INDIRECT("RawData!"&amp;F$3&amp;$B49),"F")&gt;0,"F","P")</f>
        <v>P</v>
      </c>
      <c r="G49" s="5" t="str">
        <f ca="1">IF(COUNTIF(INDIRECT("RawData!"&amp;G$3&amp;$A49):INDIRECT("RawData!"&amp;G$3&amp;$B49),"F")&gt;0,"F","P")</f>
        <v>P</v>
      </c>
      <c r="H49" s="5" t="str">
        <f ca="1">IF(COUNTIF(INDIRECT("RawData!"&amp;H$3&amp;$A49):INDIRECT("RawData!"&amp;H$3&amp;$B49),"F")&gt;0,"F","P")</f>
        <v>P</v>
      </c>
      <c r="I49" s="5" t="str">
        <f ca="1">IF(COUNTIF(INDIRECT("RawData!"&amp;I$3&amp;$A49):INDIRECT("RawData!"&amp;I$3&amp;$B49),"F")&gt;0,"F","P")</f>
        <v>P</v>
      </c>
      <c r="J49" s="5" t="str">
        <f ca="1">IF(COUNTIF(INDIRECT("RawData!"&amp;J$3&amp;$A49):INDIRECT("RawData!"&amp;J$3&amp;$B49),"F")&gt;0,"F","P")</f>
        <v>P</v>
      </c>
      <c r="K49" s="5" t="str">
        <f ca="1">IF(COUNTIF(INDIRECT("RawData!"&amp;K$3&amp;$A49):INDIRECT("RawData!"&amp;K$3&amp;$B49),"F")&gt;0,"F","P")</f>
        <v>F</v>
      </c>
      <c r="L49" s="5" t="str">
        <f ca="1">IF(COUNTIF(INDIRECT("RawData!"&amp;L$3&amp;$A49):INDIRECT("RawData!"&amp;L$3&amp;$B49),"F")&gt;0,"F","P")</f>
        <v>F</v>
      </c>
      <c r="M49" s="5" t="str">
        <f ca="1">IF(COUNTIF(INDIRECT("RawData!"&amp;M$3&amp;$A49):INDIRECT("RawData!"&amp;M$3&amp;$B49),"F")&gt;0,"F","P")</f>
        <v>P</v>
      </c>
      <c r="N49" s="5" t="str">
        <f ca="1">IF(COUNTIF(INDIRECT("RawData!"&amp;N$3&amp;$A49):INDIRECT("RawData!"&amp;N$3&amp;$B49),"F")&gt;0,"F","P")</f>
        <v>P</v>
      </c>
      <c r="O49" s="5" t="str">
        <f ca="1">IF(COUNTIF(INDIRECT("RawData!"&amp;O$3&amp;$A49):INDIRECT("RawData!"&amp;O$3&amp;$B49),"F")&gt;0,"F","P")</f>
        <v>P</v>
      </c>
      <c r="P49" s="5" t="str">
        <f ca="1">IF(COUNTIF(INDIRECT("RawData!"&amp;P$3&amp;$A49):INDIRECT("RawData!"&amp;P$3&amp;$B49),"F")&gt;0,"F","P")</f>
        <v>F</v>
      </c>
      <c r="Q49" s="5" t="str">
        <f ca="1">IF(COUNTIF(INDIRECT("RawData!"&amp;Q$3&amp;$A49):INDIRECT("RawData!"&amp;Q$3&amp;$B49),"F")&gt;0,"F","P")</f>
        <v>P</v>
      </c>
      <c r="R49" s="5" t="str">
        <f ca="1">IF(COUNTIF(INDIRECT("RawData!"&amp;R$3&amp;$A49):INDIRECT("RawData!"&amp;R$3&amp;$B49),"F")&gt;0,"F","P")</f>
        <v>F</v>
      </c>
      <c r="S49" s="5" t="str">
        <f ca="1">IF(COUNTIF(INDIRECT("RawData!"&amp;S$3&amp;$A49):INDIRECT("RawData!"&amp;S$3&amp;$B49),"F")&gt;0,"F","P")</f>
        <v>P</v>
      </c>
      <c r="T49" s="5" t="str">
        <f ca="1">IF(COUNTIF(INDIRECT("RawData!"&amp;T$3&amp;$A49):INDIRECT("RawData!"&amp;T$3&amp;$B49),"F")&gt;0,"F","P")</f>
        <v>P</v>
      </c>
      <c r="U49" s="5" t="str">
        <f ca="1">IF(COUNTIF(INDIRECT("RawData!"&amp;U$3&amp;$A49):INDIRECT("RawData!"&amp;U$3&amp;$B49),"F")&gt;0,"F","P")</f>
        <v>F</v>
      </c>
      <c r="V49" s="5" t="str">
        <f ca="1">IF(COUNTIF(INDIRECT("RawData!"&amp;V$3&amp;$A49):INDIRECT("RawData!"&amp;V$3&amp;$B49),"F")&gt;0,"F","P")</f>
        <v>F</v>
      </c>
      <c r="W49" s="5" t="str">
        <f ca="1">IF(COUNTIF(INDIRECT("RawData!"&amp;W$3&amp;$A49):INDIRECT("RawData!"&amp;W$3&amp;$B49),"F")&gt;0,"F","P")</f>
        <v>F</v>
      </c>
      <c r="X49" s="5" t="str">
        <f ca="1">IF(COUNTIF(INDIRECT("RawData!"&amp;X$3&amp;$A49):INDIRECT("RawData!"&amp;X$3&amp;$B49),"F")&gt;0,"F","P")</f>
        <v>F</v>
      </c>
      <c r="Y49" s="5" t="str">
        <f ca="1">IF(COUNTIF(INDIRECT("RawData!"&amp;Y$3&amp;$A49):INDIRECT("RawData!"&amp;Y$3&amp;$B49),"F")&gt;0,"F","P")</f>
        <v>F</v>
      </c>
      <c r="Z49" s="5" t="str">
        <f ca="1">IF(COUNTIF(INDIRECT("RawData!"&amp;Z$3&amp;$A49):INDIRECT("RawData!"&amp;Z$3&amp;$B49),"F")&gt;0,"F","P")</f>
        <v>P</v>
      </c>
      <c r="AA49" s="5" t="str">
        <f ca="1">IF(COUNTIF(INDIRECT("RawData!"&amp;AA$3&amp;$A49):INDIRECT("RawData!"&amp;AA$3&amp;$B49),"F")&gt;0,"F","P")</f>
        <v>P</v>
      </c>
      <c r="AB49" s="5" t="str">
        <f ca="1">IF(COUNTIF(INDIRECT("RawData!"&amp;AB$3&amp;$A49):INDIRECT("RawData!"&amp;AB$3&amp;$B49),"F")&gt;0,"F","P")</f>
        <v>F</v>
      </c>
      <c r="AC49" s="5" t="str">
        <f ca="1">IF(COUNTIF(INDIRECT("RawData!"&amp;AC$3&amp;$A49):INDIRECT("RawData!"&amp;AC$3&amp;$B49),"F")&gt;0,"F","P")</f>
        <v>F</v>
      </c>
      <c r="AD49" s="5" t="str">
        <f ca="1">IF(COUNTIF(INDIRECT("RawData!"&amp;AD$3&amp;$A49):INDIRECT("RawData!"&amp;AD$3&amp;$B49),"F")&gt;0,"F","P")</f>
        <v>P</v>
      </c>
      <c r="AE49" s="5" t="str">
        <f ca="1">IF(COUNTIF(INDIRECT("RawData!"&amp;AE$3&amp;$A49):INDIRECT("RawData!"&amp;AE$3&amp;$B49),"F")&gt;0,"F","P")</f>
        <v>F</v>
      </c>
      <c r="AF49" s="5" t="str">
        <f ca="1">IF(COUNTIF(INDIRECT("RawData!"&amp;AF$3&amp;$A49):INDIRECT("RawData!"&amp;AF$3&amp;$B49),"F")&gt;0,"F","P")</f>
        <v>F</v>
      </c>
      <c r="AG49" s="5" t="str">
        <f ca="1">IF(COUNTIF(INDIRECT("RawData!"&amp;AG$3&amp;$A49):INDIRECT("RawData!"&amp;AG$3&amp;$B49),"F")&gt;0,"F","P")</f>
        <v>P</v>
      </c>
      <c r="AH49" s="5" t="str">
        <f ca="1">IF(COUNTIF(INDIRECT("RawData!"&amp;AH$3&amp;$A49):INDIRECT("RawData!"&amp;AH$3&amp;$B49),"F")&gt;0,"F","P")</f>
        <v>F</v>
      </c>
      <c r="AI49" s="5" t="str">
        <f ca="1">IF(COUNTIF(INDIRECT("RawData!"&amp;AI$3&amp;$A49):INDIRECT("RawData!"&amp;AI$3&amp;$B49),"F")&gt;0,"F","P")</f>
        <v>P</v>
      </c>
      <c r="AJ49" s="5" t="str">
        <f ca="1">IF(COUNTIF(INDIRECT("RawData!"&amp;AJ$3&amp;$A49):INDIRECT("RawData!"&amp;AJ$3&amp;$B49),"F")&gt;0,"F","P")</f>
        <v>F</v>
      </c>
      <c r="AK49" s="5" t="str">
        <f ca="1">IF(COUNTIF(INDIRECT("RawData!"&amp;AK$3&amp;$A49):INDIRECT("RawData!"&amp;AK$3&amp;$B49),"F")&gt;0,"F","P")</f>
        <v>P</v>
      </c>
      <c r="AL49" s="5" t="str">
        <f ca="1">IF(COUNTIF(INDIRECT("RawData!"&amp;AL$3&amp;$A49):INDIRECT("RawData!"&amp;AL$3&amp;$B49),"F")&gt;0,"F","P")</f>
        <v>F</v>
      </c>
      <c r="AM49" s="5" t="str">
        <f ca="1">IF(COUNTIF(INDIRECT("RawData!"&amp;AM$3&amp;$A49):INDIRECT("RawData!"&amp;AM$3&amp;$B49),"F")&gt;0,"F","P")</f>
        <v>P</v>
      </c>
      <c r="AN49" s="5" t="str">
        <f ca="1">IF(COUNTIF(INDIRECT("RawData!"&amp;AN$3&amp;$A49):INDIRECT("RawData!"&amp;AN$3&amp;$B49),"F")&gt;0,"F","P")</f>
        <v>P</v>
      </c>
      <c r="AO49" s="5" t="str">
        <f ca="1">IF(COUNTIF(INDIRECT("RawData!"&amp;AO$3&amp;$A49):INDIRECT("RawData!"&amp;AO$3&amp;$B49),"F")&gt;0,"F","P")</f>
        <v>F</v>
      </c>
      <c r="AP49" s="5" t="str">
        <f ca="1">IF(COUNTIF(INDIRECT("RawData!"&amp;AP$3&amp;$A49):INDIRECT("RawData!"&amp;AP$3&amp;$B49),"F")&gt;0,"F","P")</f>
        <v>P</v>
      </c>
      <c r="AQ49" s="5" t="str">
        <f ca="1">IF(COUNTIF(INDIRECT("RawData!"&amp;AQ$3&amp;$A49):INDIRECT("RawData!"&amp;AQ$3&amp;$B49),"F")&gt;0,"F","P")</f>
        <v>P</v>
      </c>
      <c r="AR49" s="5" t="str">
        <f ca="1">IF(COUNTIF(INDIRECT("RawData!"&amp;AR$3&amp;$A49):INDIRECT("RawData!"&amp;AR$3&amp;$B49),"F")&gt;0,"F","P")</f>
        <v>F</v>
      </c>
      <c r="AS49" s="5" t="str">
        <f ca="1">IF(COUNTIF(INDIRECT("RawData!"&amp;AS$3&amp;$A49):INDIRECT("RawData!"&amp;AS$3&amp;$B49),"F")&gt;0,"F","P")</f>
        <v>F</v>
      </c>
      <c r="AT49" s="5" t="str">
        <f ca="1">IF(COUNTIF(INDIRECT("RawData!"&amp;AT$3&amp;$A49):INDIRECT("RawData!"&amp;AT$3&amp;$B49),"F")&gt;0,"F","P")</f>
        <v>F</v>
      </c>
      <c r="AU49" s="5" t="str">
        <f ca="1">IF(COUNTIF(INDIRECT("RawData!"&amp;AU$3&amp;$A49):INDIRECT("RawData!"&amp;AU$3&amp;$B49),"F")&gt;0,"F","P")</f>
        <v>P</v>
      </c>
      <c r="AV49" s="5" t="str">
        <f ca="1">IF(COUNTIF(INDIRECT("RawData!"&amp;AV$3&amp;$A49):INDIRECT("RawData!"&amp;AV$3&amp;$B49),"F")&gt;0,"F","P")</f>
        <v>P</v>
      </c>
      <c r="AW49" s="5" t="str">
        <f ca="1">IF(COUNTIF(INDIRECT("RawData!"&amp;AW$3&amp;$A49):INDIRECT("RawData!"&amp;AW$3&amp;$B49),"F")&gt;0,"F","P")</f>
        <v>P</v>
      </c>
      <c r="AX49" s="5" t="str">
        <f ca="1">IF(COUNTIF(INDIRECT("RawData!"&amp;AX$3&amp;$A49):INDIRECT("RawData!"&amp;AX$3&amp;$B49),"F")&gt;0,"F","P")</f>
        <v>P</v>
      </c>
      <c r="AY49" s="5" t="str">
        <f ca="1">IF(COUNTIF(INDIRECT("RawData!"&amp;AY$3&amp;$A49):INDIRECT("RawData!"&amp;AY$3&amp;$B49),"F")&gt;0,"F","P")</f>
        <v>P</v>
      </c>
      <c r="AZ49" s="5" t="str">
        <f ca="1">IF(COUNTIF(INDIRECT("RawData!"&amp;AZ$3&amp;$A49):INDIRECT("RawData!"&amp;AZ$3&amp;$B49),"F")&gt;0,"F","P")</f>
        <v>P</v>
      </c>
      <c r="BA49" s="5" t="str">
        <f ca="1">IF(COUNTIF(INDIRECT("RawData!"&amp;BA$3&amp;$A49):INDIRECT("RawData!"&amp;BA$3&amp;$B49),"F")&gt;0,"F","P")</f>
        <v>P</v>
      </c>
      <c r="BB49" s="5" t="str">
        <f ca="1">IF(COUNTIF(INDIRECT("RawData!"&amp;BB$3&amp;$A49):INDIRECT("RawData!"&amp;BB$3&amp;$B49),"F")&gt;0,"F","P")</f>
        <v>P</v>
      </c>
      <c r="BC49" s="5" t="str">
        <f ca="1">IF(COUNTIF(INDIRECT("RawData!"&amp;BC$3&amp;$A49):INDIRECT("RawData!"&amp;BC$3&amp;$B49),"F")&gt;0,"F","P")</f>
        <v>P</v>
      </c>
      <c r="BD49" s="5" t="str">
        <f ca="1">IF(COUNTIF(INDIRECT("RawData!"&amp;BD$3&amp;$A49):INDIRECT("RawData!"&amp;BD$3&amp;$B49),"F")&gt;0,"F","P")</f>
        <v>P</v>
      </c>
      <c r="BE49" s="5" t="str">
        <f ca="1">IF(COUNTIF(INDIRECT("RawData!"&amp;BE$3&amp;$A49):INDIRECT("RawData!"&amp;BE$3&amp;$B49),"F")&gt;0,"F","P")</f>
        <v>P</v>
      </c>
      <c r="BF49" s="5" t="str">
        <f ca="1">IF(COUNTIF(INDIRECT("RawData!"&amp;BF$3&amp;$A49):INDIRECT("RawData!"&amp;BF$3&amp;$B49),"F")&gt;0,"F","P")</f>
        <v>F</v>
      </c>
      <c r="BG49" s="5" t="str">
        <f ca="1">IF(COUNTIF(INDIRECT("RawData!"&amp;BG$3&amp;$A49):INDIRECT("RawData!"&amp;BG$3&amp;$B49),"F")&gt;0,"F","P")</f>
        <v>F</v>
      </c>
      <c r="BH49" s="5" t="str">
        <f ca="1">IF(COUNTIF(INDIRECT("RawData!"&amp;BH$3&amp;$A49):INDIRECT("RawData!"&amp;BH$3&amp;$B49),"F")&gt;0,"F","P")</f>
        <v>P</v>
      </c>
      <c r="BJ49">
        <f t="shared" ca="1" si="4"/>
        <v>23</v>
      </c>
      <c r="BK49">
        <f t="shared" ca="1" si="5"/>
        <v>33</v>
      </c>
      <c r="BL49" s="25">
        <f t="shared" ca="1" si="6"/>
        <v>0.4107142857142857</v>
      </c>
      <c r="BM49" s="25">
        <f t="shared" ca="1" si="7"/>
        <v>0.5892857142857143</v>
      </c>
    </row>
    <row r="50" spans="1:65" ht="14" x14ac:dyDescent="0.15">
      <c r="A50">
        <v>406</v>
      </c>
      <c r="B50">
        <f t="shared" si="2"/>
        <v>415</v>
      </c>
      <c r="C50" t="str" cm="1">
        <f t="array" aca="1" ref="C50" ca="1">INDIRECT("RawData!A" &amp; A50)</f>
        <v>http://www.museudearteantiga.pt</v>
      </c>
      <c r="D50">
        <f t="shared" si="3"/>
        <v>10</v>
      </c>
      <c r="E50" s="5" t="str">
        <f ca="1">IF(COUNTIF(INDIRECT("RawData!"&amp;E$3&amp;$A50):INDIRECT("RawData!"&amp;E$3&amp;$B50),"F")&gt;0,"F","P")</f>
        <v>F</v>
      </c>
      <c r="F50" s="5" t="str">
        <f ca="1">IF(COUNTIF(INDIRECT("RawData!"&amp;F$3&amp;$A50):INDIRECT("RawData!"&amp;F$3&amp;$B50),"F")&gt;0,"F","P")</f>
        <v>F</v>
      </c>
      <c r="G50" s="5" t="str">
        <f ca="1">IF(COUNTIF(INDIRECT("RawData!"&amp;G$3&amp;$A50):INDIRECT("RawData!"&amp;G$3&amp;$B50),"F")&gt;0,"F","P")</f>
        <v>F</v>
      </c>
      <c r="H50" s="5" t="str">
        <f ca="1">IF(COUNTIF(INDIRECT("RawData!"&amp;H$3&amp;$A50):INDIRECT("RawData!"&amp;H$3&amp;$B50),"F")&gt;0,"F","P")</f>
        <v>P</v>
      </c>
      <c r="I50" s="5" t="str">
        <f ca="1">IF(COUNTIF(INDIRECT("RawData!"&amp;I$3&amp;$A50):INDIRECT("RawData!"&amp;I$3&amp;$B50),"F")&gt;0,"F","P")</f>
        <v>P</v>
      </c>
      <c r="J50" s="5" t="str">
        <f ca="1">IF(COUNTIF(INDIRECT("RawData!"&amp;J$3&amp;$A50):INDIRECT("RawData!"&amp;J$3&amp;$B50),"F")&gt;0,"F","P")</f>
        <v>P</v>
      </c>
      <c r="K50" s="5" t="str">
        <f ca="1">IF(COUNTIF(INDIRECT("RawData!"&amp;K$3&amp;$A50):INDIRECT("RawData!"&amp;K$3&amp;$B50),"F")&gt;0,"F","P")</f>
        <v>F</v>
      </c>
      <c r="L50" s="5" t="str">
        <f ca="1">IF(COUNTIF(INDIRECT("RawData!"&amp;L$3&amp;$A50):INDIRECT("RawData!"&amp;L$3&amp;$B50),"F")&gt;0,"F","P")</f>
        <v>F</v>
      </c>
      <c r="M50" s="5" t="str">
        <f ca="1">IF(COUNTIF(INDIRECT("RawData!"&amp;M$3&amp;$A50):INDIRECT("RawData!"&amp;M$3&amp;$B50),"F")&gt;0,"F","P")</f>
        <v>P</v>
      </c>
      <c r="N50" s="5" t="str">
        <f ca="1">IF(COUNTIF(INDIRECT("RawData!"&amp;N$3&amp;$A50):INDIRECT("RawData!"&amp;N$3&amp;$B50),"F")&gt;0,"F","P")</f>
        <v>F</v>
      </c>
      <c r="O50" s="5" t="str">
        <f ca="1">IF(COUNTIF(INDIRECT("RawData!"&amp;O$3&amp;$A50):INDIRECT("RawData!"&amp;O$3&amp;$B50),"F")&gt;0,"F","P")</f>
        <v>F</v>
      </c>
      <c r="P50" s="5" t="str">
        <f ca="1">IF(COUNTIF(INDIRECT("RawData!"&amp;P$3&amp;$A50):INDIRECT("RawData!"&amp;P$3&amp;$B50),"F")&gt;0,"F","P")</f>
        <v>P</v>
      </c>
      <c r="Q50" s="5" t="str">
        <f ca="1">IF(COUNTIF(INDIRECT("RawData!"&amp;Q$3&amp;$A50):INDIRECT("RawData!"&amp;Q$3&amp;$B50),"F")&gt;0,"F","P")</f>
        <v>P</v>
      </c>
      <c r="R50" s="5" t="str">
        <f ca="1">IF(COUNTIF(INDIRECT("RawData!"&amp;R$3&amp;$A50):INDIRECT("RawData!"&amp;R$3&amp;$B50),"F")&gt;0,"F","P")</f>
        <v>F</v>
      </c>
      <c r="S50" s="5" t="str">
        <f ca="1">IF(COUNTIF(INDIRECT("RawData!"&amp;S$3&amp;$A50):INDIRECT("RawData!"&amp;S$3&amp;$B50),"F")&gt;0,"F","P")</f>
        <v>P</v>
      </c>
      <c r="T50" s="5" t="str">
        <f ca="1">IF(COUNTIF(INDIRECT("RawData!"&amp;T$3&amp;$A50):INDIRECT("RawData!"&amp;T$3&amp;$B50),"F")&gt;0,"F","P")</f>
        <v>P</v>
      </c>
      <c r="U50" s="5" t="str">
        <f ca="1">IF(COUNTIF(INDIRECT("RawData!"&amp;U$3&amp;$A50):INDIRECT("RawData!"&amp;U$3&amp;$B50),"F")&gt;0,"F","P")</f>
        <v>P</v>
      </c>
      <c r="V50" s="5" t="str">
        <f ca="1">IF(COUNTIF(INDIRECT("RawData!"&amp;V$3&amp;$A50):INDIRECT("RawData!"&amp;V$3&amp;$B50),"F")&gt;0,"F","P")</f>
        <v>P</v>
      </c>
      <c r="W50" s="5" t="str">
        <f ca="1">IF(COUNTIF(INDIRECT("RawData!"&amp;W$3&amp;$A50):INDIRECT("RawData!"&amp;W$3&amp;$B50),"F")&gt;0,"F","P")</f>
        <v>P</v>
      </c>
      <c r="X50" s="5" t="str">
        <f ca="1">IF(COUNTIF(INDIRECT("RawData!"&amp;X$3&amp;$A50):INDIRECT("RawData!"&amp;X$3&amp;$B50),"F")&gt;0,"F","P")</f>
        <v>P</v>
      </c>
      <c r="Y50" s="5" t="str">
        <f ca="1">IF(COUNTIF(INDIRECT("RawData!"&amp;Y$3&amp;$A50):INDIRECT("RawData!"&amp;Y$3&amp;$B50),"F")&gt;0,"F","P")</f>
        <v>F</v>
      </c>
      <c r="Z50" s="5" t="str">
        <f ca="1">IF(COUNTIF(INDIRECT("RawData!"&amp;Z$3&amp;$A50):INDIRECT("RawData!"&amp;Z$3&amp;$B50),"F")&gt;0,"F","P")</f>
        <v>P</v>
      </c>
      <c r="AA50" s="5" t="str">
        <f ca="1">IF(COUNTIF(INDIRECT("RawData!"&amp;AA$3&amp;$A50):INDIRECT("RawData!"&amp;AA$3&amp;$B50),"F")&gt;0,"F","P")</f>
        <v>P</v>
      </c>
      <c r="AB50" s="5" t="str">
        <f ca="1">IF(COUNTIF(INDIRECT("RawData!"&amp;AB$3&amp;$A50):INDIRECT("RawData!"&amp;AB$3&amp;$B50),"F")&gt;0,"F","P")</f>
        <v>P</v>
      </c>
      <c r="AC50" s="5" t="str">
        <f ca="1">IF(COUNTIF(INDIRECT("RawData!"&amp;AC$3&amp;$A50):INDIRECT("RawData!"&amp;AC$3&amp;$B50),"F")&gt;0,"F","P")</f>
        <v>P</v>
      </c>
      <c r="AD50" s="5" t="str">
        <f ca="1">IF(COUNTIF(INDIRECT("RawData!"&amp;AD$3&amp;$A50):INDIRECT("RawData!"&amp;AD$3&amp;$B50),"F")&gt;0,"F","P")</f>
        <v>P</v>
      </c>
      <c r="AE50" s="5" t="str">
        <f ca="1">IF(COUNTIF(INDIRECT("RawData!"&amp;AE$3&amp;$A50):INDIRECT("RawData!"&amp;AE$3&amp;$B50),"F")&gt;0,"F","P")</f>
        <v>F</v>
      </c>
      <c r="AF50" s="5" t="str">
        <f ca="1">IF(COUNTIF(INDIRECT("RawData!"&amp;AF$3&amp;$A50):INDIRECT("RawData!"&amp;AF$3&amp;$B50),"F")&gt;0,"F","P")</f>
        <v>P</v>
      </c>
      <c r="AG50" s="5" t="str">
        <f ca="1">IF(COUNTIF(INDIRECT("RawData!"&amp;AG$3&amp;$A50):INDIRECT("RawData!"&amp;AG$3&amp;$B50),"F")&gt;0,"F","P")</f>
        <v>P</v>
      </c>
      <c r="AH50" s="5" t="str">
        <f ca="1">IF(COUNTIF(INDIRECT("RawData!"&amp;AH$3&amp;$A50):INDIRECT("RawData!"&amp;AH$3&amp;$B50),"F")&gt;0,"F","P")</f>
        <v>F</v>
      </c>
      <c r="AI50" s="5" t="str">
        <f ca="1">IF(COUNTIF(INDIRECT("RawData!"&amp;AI$3&amp;$A50):INDIRECT("RawData!"&amp;AI$3&amp;$B50),"F")&gt;0,"F","P")</f>
        <v>P</v>
      </c>
      <c r="AJ50" s="5" t="str">
        <f ca="1">IF(COUNTIF(INDIRECT("RawData!"&amp;AJ$3&amp;$A50):INDIRECT("RawData!"&amp;AJ$3&amp;$B50),"F")&gt;0,"F","P")</f>
        <v>F</v>
      </c>
      <c r="AK50" s="5" t="str">
        <f ca="1">IF(COUNTIF(INDIRECT("RawData!"&amp;AK$3&amp;$A50):INDIRECT("RawData!"&amp;AK$3&amp;$B50),"F")&gt;0,"F","P")</f>
        <v>F</v>
      </c>
      <c r="AL50" s="5" t="str">
        <f ca="1">IF(COUNTIF(INDIRECT("RawData!"&amp;AL$3&amp;$A50):INDIRECT("RawData!"&amp;AL$3&amp;$B50),"F")&gt;0,"F","P")</f>
        <v>F</v>
      </c>
      <c r="AM50" s="5" t="str">
        <f ca="1">IF(COUNTIF(INDIRECT("RawData!"&amp;AM$3&amp;$A50):INDIRECT("RawData!"&amp;AM$3&amp;$B50),"F")&gt;0,"F","P")</f>
        <v>F</v>
      </c>
      <c r="AN50" s="5" t="str">
        <f ca="1">IF(COUNTIF(INDIRECT("RawData!"&amp;AN$3&amp;$A50):INDIRECT("RawData!"&amp;AN$3&amp;$B50),"F")&gt;0,"F","P")</f>
        <v>P</v>
      </c>
      <c r="AO50" s="5" t="str">
        <f ca="1">IF(COUNTIF(INDIRECT("RawData!"&amp;AO$3&amp;$A50):INDIRECT("RawData!"&amp;AO$3&amp;$B50),"F")&gt;0,"F","P")</f>
        <v>F</v>
      </c>
      <c r="AP50" s="5" t="str">
        <f ca="1">IF(COUNTIF(INDIRECT("RawData!"&amp;AP$3&amp;$A50):INDIRECT("RawData!"&amp;AP$3&amp;$B50),"F")&gt;0,"F","P")</f>
        <v>P</v>
      </c>
      <c r="AQ50" s="5" t="str">
        <f ca="1">IF(COUNTIF(INDIRECT("RawData!"&amp;AQ$3&amp;$A50):INDIRECT("RawData!"&amp;AQ$3&amp;$B50),"F")&gt;0,"F","P")</f>
        <v>F</v>
      </c>
      <c r="AR50" s="5" t="str">
        <f ca="1">IF(COUNTIF(INDIRECT("RawData!"&amp;AR$3&amp;$A50):INDIRECT("RawData!"&amp;AR$3&amp;$B50),"F")&gt;0,"F","P")</f>
        <v>F</v>
      </c>
      <c r="AS50" s="5" t="str">
        <f ca="1">IF(COUNTIF(INDIRECT("RawData!"&amp;AS$3&amp;$A50):INDIRECT("RawData!"&amp;AS$3&amp;$B50),"F")&gt;0,"F","P")</f>
        <v>F</v>
      </c>
      <c r="AT50" s="5" t="str">
        <f ca="1">IF(COUNTIF(INDIRECT("RawData!"&amp;AT$3&amp;$A50):INDIRECT("RawData!"&amp;AT$3&amp;$B50),"F")&gt;0,"F","P")</f>
        <v>P</v>
      </c>
      <c r="AU50" s="5" t="str">
        <f ca="1">IF(COUNTIF(INDIRECT("RawData!"&amp;AU$3&amp;$A50):INDIRECT("RawData!"&amp;AU$3&amp;$B50),"F")&gt;0,"F","P")</f>
        <v>P</v>
      </c>
      <c r="AV50" s="5" t="str">
        <f ca="1">IF(COUNTIF(INDIRECT("RawData!"&amp;AV$3&amp;$A50):INDIRECT("RawData!"&amp;AV$3&amp;$B50),"F")&gt;0,"F","P")</f>
        <v>P</v>
      </c>
      <c r="AW50" s="5" t="str">
        <f ca="1">IF(COUNTIF(INDIRECT("RawData!"&amp;AW$3&amp;$A50):INDIRECT("RawData!"&amp;AW$3&amp;$B50),"F")&gt;0,"F","P")</f>
        <v>P</v>
      </c>
      <c r="AX50" s="5" t="str">
        <f ca="1">IF(COUNTIF(INDIRECT("RawData!"&amp;AX$3&amp;$A50):INDIRECT("RawData!"&amp;AX$3&amp;$B50),"F")&gt;0,"F","P")</f>
        <v>P</v>
      </c>
      <c r="AY50" s="5" t="str">
        <f ca="1">IF(COUNTIF(INDIRECT("RawData!"&amp;AY$3&amp;$A50):INDIRECT("RawData!"&amp;AY$3&amp;$B50),"F")&gt;0,"F","P")</f>
        <v>P</v>
      </c>
      <c r="AZ50" s="5" t="str">
        <f ca="1">IF(COUNTIF(INDIRECT("RawData!"&amp;AZ$3&amp;$A50):INDIRECT("RawData!"&amp;AZ$3&amp;$B50),"F")&gt;0,"F","P")</f>
        <v>P</v>
      </c>
      <c r="BA50" s="5" t="str">
        <f ca="1">IF(COUNTIF(INDIRECT("RawData!"&amp;BA$3&amp;$A50):INDIRECT("RawData!"&amp;BA$3&amp;$B50),"F")&gt;0,"F","P")</f>
        <v>F</v>
      </c>
      <c r="BB50" s="5" t="str">
        <f ca="1">IF(COUNTIF(INDIRECT("RawData!"&amp;BB$3&amp;$A50):INDIRECT("RawData!"&amp;BB$3&amp;$B50),"F")&gt;0,"F","P")</f>
        <v>P</v>
      </c>
      <c r="BC50" s="5" t="str">
        <f ca="1">IF(COUNTIF(INDIRECT("RawData!"&amp;BC$3&amp;$A50):INDIRECT("RawData!"&amp;BC$3&amp;$B50),"F")&gt;0,"F","P")</f>
        <v>P</v>
      </c>
      <c r="BD50" s="5" t="str">
        <f ca="1">IF(COUNTIF(INDIRECT("RawData!"&amp;BD$3&amp;$A50):INDIRECT("RawData!"&amp;BD$3&amp;$B50),"F")&gt;0,"F","P")</f>
        <v>P</v>
      </c>
      <c r="BE50" s="5" t="str">
        <f ca="1">IF(COUNTIF(INDIRECT("RawData!"&amp;BE$3&amp;$A50):INDIRECT("RawData!"&amp;BE$3&amp;$B50),"F")&gt;0,"F","P")</f>
        <v>P</v>
      </c>
      <c r="BF50" s="5" t="str">
        <f ca="1">IF(COUNTIF(INDIRECT("RawData!"&amp;BF$3&amp;$A50):INDIRECT("RawData!"&amp;BF$3&amp;$B50),"F")&gt;0,"F","P")</f>
        <v>F</v>
      </c>
      <c r="BG50" s="5" t="str">
        <f ca="1">IF(COUNTIF(INDIRECT("RawData!"&amp;BG$3&amp;$A50):INDIRECT("RawData!"&amp;BG$3&amp;$B50),"F")&gt;0,"F","P")</f>
        <v>F</v>
      </c>
      <c r="BH50" s="5" t="str">
        <f ca="1">IF(COUNTIF(INDIRECT("RawData!"&amp;BH$3&amp;$A50):INDIRECT("RawData!"&amp;BH$3&amp;$B50),"F")&gt;0,"F","P")</f>
        <v>P</v>
      </c>
      <c r="BJ50">
        <f t="shared" ca="1" si="4"/>
        <v>22</v>
      </c>
      <c r="BK50">
        <f t="shared" ca="1" si="5"/>
        <v>34</v>
      </c>
      <c r="BL50" s="25">
        <f t="shared" ca="1" si="6"/>
        <v>0.39285714285714285</v>
      </c>
      <c r="BM50" s="25">
        <f t="shared" ca="1" si="7"/>
        <v>0.6071428571428571</v>
      </c>
    </row>
    <row r="51" spans="1:65" ht="14" x14ac:dyDescent="0.15">
      <c r="A51">
        <v>417</v>
      </c>
      <c r="B51">
        <f t="shared" si="2"/>
        <v>422</v>
      </c>
      <c r="C51" t="str" cm="1">
        <f t="array" aca="1" ref="C51" ca="1">INDIRECT("RawData!A" &amp; A51)</f>
        <v>https://apav.pt/apav_v3/index.php/pt/</v>
      </c>
      <c r="D51">
        <f t="shared" si="3"/>
        <v>6</v>
      </c>
      <c r="E51" s="5" t="str">
        <f ca="1">IF(COUNTIF(INDIRECT("RawData!"&amp;E$3&amp;$A51):INDIRECT("RawData!"&amp;E$3&amp;$B51),"F")&gt;0,"F","P")</f>
        <v>F</v>
      </c>
      <c r="F51" s="5" t="str">
        <f ca="1">IF(COUNTIF(INDIRECT("RawData!"&amp;F$3&amp;$A51):INDIRECT("RawData!"&amp;F$3&amp;$B51),"F")&gt;0,"F","P")</f>
        <v>F</v>
      </c>
      <c r="G51" s="5" t="str">
        <f ca="1">IF(COUNTIF(INDIRECT("RawData!"&amp;G$3&amp;$A51):INDIRECT("RawData!"&amp;G$3&amp;$B51),"F")&gt;0,"F","P")</f>
        <v>F</v>
      </c>
      <c r="H51" s="5" t="str">
        <f ca="1">IF(COUNTIF(INDIRECT("RawData!"&amp;H$3&amp;$A51):INDIRECT("RawData!"&amp;H$3&amp;$B51),"F")&gt;0,"F","P")</f>
        <v>F</v>
      </c>
      <c r="I51" s="5" t="str">
        <f ca="1">IF(COUNTIF(INDIRECT("RawData!"&amp;I$3&amp;$A51):INDIRECT("RawData!"&amp;I$3&amp;$B51),"F")&gt;0,"F","P")</f>
        <v>P</v>
      </c>
      <c r="J51" s="5" t="str">
        <f ca="1">IF(COUNTIF(INDIRECT("RawData!"&amp;J$3&amp;$A51):INDIRECT("RawData!"&amp;J$3&amp;$B51),"F")&gt;0,"F","P")</f>
        <v>F</v>
      </c>
      <c r="K51" s="5" t="str">
        <f ca="1">IF(COUNTIF(INDIRECT("RawData!"&amp;K$3&amp;$A51):INDIRECT("RawData!"&amp;K$3&amp;$B51),"F")&gt;0,"F","P")</f>
        <v>F</v>
      </c>
      <c r="L51" s="5" t="str">
        <f ca="1">IF(COUNTIF(INDIRECT("RawData!"&amp;L$3&amp;$A51):INDIRECT("RawData!"&amp;L$3&amp;$B51),"F")&gt;0,"F","P")</f>
        <v>F</v>
      </c>
      <c r="M51" s="5" t="str">
        <f ca="1">IF(COUNTIF(INDIRECT("RawData!"&amp;M$3&amp;$A51):INDIRECT("RawData!"&amp;M$3&amp;$B51),"F")&gt;0,"F","P")</f>
        <v>P</v>
      </c>
      <c r="N51" s="5" t="str">
        <f ca="1">IF(COUNTIF(INDIRECT("RawData!"&amp;N$3&amp;$A51):INDIRECT("RawData!"&amp;N$3&amp;$B51),"F")&gt;0,"F","P")</f>
        <v>P</v>
      </c>
      <c r="O51" s="5" t="str">
        <f ca="1">IF(COUNTIF(INDIRECT("RawData!"&amp;O$3&amp;$A51):INDIRECT("RawData!"&amp;O$3&amp;$B51),"F")&gt;0,"F","P")</f>
        <v>P</v>
      </c>
      <c r="P51" s="5" t="str">
        <f ca="1">IF(COUNTIF(INDIRECT("RawData!"&amp;P$3&amp;$A51):INDIRECT("RawData!"&amp;P$3&amp;$B51),"F")&gt;0,"F","P")</f>
        <v>F</v>
      </c>
      <c r="Q51" s="5" t="str">
        <f ca="1">IF(COUNTIF(INDIRECT("RawData!"&amp;Q$3&amp;$A51):INDIRECT("RawData!"&amp;Q$3&amp;$B51),"F")&gt;0,"F","P")</f>
        <v>P</v>
      </c>
      <c r="R51" s="5" t="str">
        <f ca="1">IF(COUNTIF(INDIRECT("RawData!"&amp;R$3&amp;$A51):INDIRECT("RawData!"&amp;R$3&amp;$B51),"F")&gt;0,"F","P")</f>
        <v>F</v>
      </c>
      <c r="S51" s="5" t="str">
        <f ca="1">IF(COUNTIF(INDIRECT("RawData!"&amp;S$3&amp;$A51):INDIRECT("RawData!"&amp;S$3&amp;$B51),"F")&gt;0,"F","P")</f>
        <v>P</v>
      </c>
      <c r="T51" s="5" t="str">
        <f ca="1">IF(COUNTIF(INDIRECT("RawData!"&amp;T$3&amp;$A51):INDIRECT("RawData!"&amp;T$3&amp;$B51),"F")&gt;0,"F","P")</f>
        <v>F</v>
      </c>
      <c r="U51" s="5" t="str">
        <f ca="1">IF(COUNTIF(INDIRECT("RawData!"&amp;U$3&amp;$A51):INDIRECT("RawData!"&amp;U$3&amp;$B51),"F")&gt;0,"F","P")</f>
        <v>F</v>
      </c>
      <c r="V51" s="5" t="str">
        <f ca="1">IF(COUNTIF(INDIRECT("RawData!"&amp;V$3&amp;$A51):INDIRECT("RawData!"&amp;V$3&amp;$B51),"F")&gt;0,"F","P")</f>
        <v>F</v>
      </c>
      <c r="W51" s="5" t="str">
        <f ca="1">IF(COUNTIF(INDIRECT("RawData!"&amp;W$3&amp;$A51):INDIRECT("RawData!"&amp;W$3&amp;$B51),"F")&gt;0,"F","P")</f>
        <v>F</v>
      </c>
      <c r="X51" s="5" t="str">
        <f ca="1">IF(COUNTIF(INDIRECT("RawData!"&amp;X$3&amp;$A51):INDIRECT("RawData!"&amp;X$3&amp;$B51),"F")&gt;0,"F","P")</f>
        <v>F</v>
      </c>
      <c r="Y51" s="5" t="str">
        <f ca="1">IF(COUNTIF(INDIRECT("RawData!"&amp;Y$3&amp;$A51):INDIRECT("RawData!"&amp;Y$3&amp;$B51),"F")&gt;0,"F","P")</f>
        <v>F</v>
      </c>
      <c r="Z51" s="5" t="str">
        <f ca="1">IF(COUNTIF(INDIRECT("RawData!"&amp;Z$3&amp;$A51):INDIRECT("RawData!"&amp;Z$3&amp;$B51),"F")&gt;0,"F","P")</f>
        <v>P</v>
      </c>
      <c r="AA51" s="5" t="str">
        <f ca="1">IF(COUNTIF(INDIRECT("RawData!"&amp;AA$3&amp;$A51):INDIRECT("RawData!"&amp;AA$3&amp;$B51),"F")&gt;0,"F","P")</f>
        <v>P</v>
      </c>
      <c r="AB51" s="5" t="str">
        <f ca="1">IF(COUNTIF(INDIRECT("RawData!"&amp;AB$3&amp;$A51):INDIRECT("RawData!"&amp;AB$3&amp;$B51),"F")&gt;0,"F","P")</f>
        <v>P</v>
      </c>
      <c r="AC51" s="5" t="str">
        <f ca="1">IF(COUNTIF(INDIRECT("RawData!"&amp;AC$3&amp;$A51):INDIRECT("RawData!"&amp;AC$3&amp;$B51),"F")&gt;0,"F","P")</f>
        <v>P</v>
      </c>
      <c r="AD51" s="5" t="str">
        <f ca="1">IF(COUNTIF(INDIRECT("RawData!"&amp;AD$3&amp;$A51):INDIRECT("RawData!"&amp;AD$3&amp;$B51),"F")&gt;0,"F","P")</f>
        <v>P</v>
      </c>
      <c r="AE51" s="5" t="str">
        <f ca="1">IF(COUNTIF(INDIRECT("RawData!"&amp;AE$3&amp;$A51):INDIRECT("RawData!"&amp;AE$3&amp;$B51),"F")&gt;0,"F","P")</f>
        <v>F</v>
      </c>
      <c r="AF51" s="5" t="str">
        <f ca="1">IF(COUNTIF(INDIRECT("RawData!"&amp;AF$3&amp;$A51):INDIRECT("RawData!"&amp;AF$3&amp;$B51),"F")&gt;0,"F","P")</f>
        <v>P</v>
      </c>
      <c r="AG51" s="5" t="str">
        <f ca="1">IF(COUNTIF(INDIRECT("RawData!"&amp;AG$3&amp;$A51):INDIRECT("RawData!"&amp;AG$3&amp;$B51),"F")&gt;0,"F","P")</f>
        <v>P</v>
      </c>
      <c r="AH51" s="5" t="str">
        <f ca="1">IF(COUNTIF(INDIRECT("RawData!"&amp;AH$3&amp;$A51):INDIRECT("RawData!"&amp;AH$3&amp;$B51),"F")&gt;0,"F","P")</f>
        <v>F</v>
      </c>
      <c r="AI51" s="5" t="str">
        <f ca="1">IF(COUNTIF(INDIRECT("RawData!"&amp;AI$3&amp;$A51):INDIRECT("RawData!"&amp;AI$3&amp;$B51),"F")&gt;0,"F","P")</f>
        <v>P</v>
      </c>
      <c r="AJ51" s="5" t="str">
        <f ca="1">IF(COUNTIF(INDIRECT("RawData!"&amp;AJ$3&amp;$A51):INDIRECT("RawData!"&amp;AJ$3&amp;$B51),"F")&gt;0,"F","P")</f>
        <v>F</v>
      </c>
      <c r="AK51" s="5" t="str">
        <f ca="1">IF(COUNTIF(INDIRECT("RawData!"&amp;AK$3&amp;$A51):INDIRECT("RawData!"&amp;AK$3&amp;$B51),"F")&gt;0,"F","P")</f>
        <v>F</v>
      </c>
      <c r="AL51" s="5" t="str">
        <f ca="1">IF(COUNTIF(INDIRECT("RawData!"&amp;AL$3&amp;$A51):INDIRECT("RawData!"&amp;AL$3&amp;$B51),"F")&gt;0,"F","P")</f>
        <v>F</v>
      </c>
      <c r="AM51" s="5" t="str">
        <f ca="1">IF(COUNTIF(INDIRECT("RawData!"&amp;AM$3&amp;$A51):INDIRECT("RawData!"&amp;AM$3&amp;$B51),"F")&gt;0,"F","P")</f>
        <v>P</v>
      </c>
      <c r="AN51" s="5" t="str">
        <f ca="1">IF(COUNTIF(INDIRECT("RawData!"&amp;AN$3&amp;$A51):INDIRECT("RawData!"&amp;AN$3&amp;$B51),"F")&gt;0,"F","P")</f>
        <v>P</v>
      </c>
      <c r="AO51" s="5" t="str">
        <f ca="1">IF(COUNTIF(INDIRECT("RawData!"&amp;AO$3&amp;$A51):INDIRECT("RawData!"&amp;AO$3&amp;$B51),"F")&gt;0,"F","P")</f>
        <v>P</v>
      </c>
      <c r="AP51" s="5" t="str">
        <f ca="1">IF(COUNTIF(INDIRECT("RawData!"&amp;AP$3&amp;$A51):INDIRECT("RawData!"&amp;AP$3&amp;$B51),"F")&gt;0,"F","P")</f>
        <v>P</v>
      </c>
      <c r="AQ51" s="5" t="str">
        <f ca="1">IF(COUNTIF(INDIRECT("RawData!"&amp;AQ$3&amp;$A51):INDIRECT("RawData!"&amp;AQ$3&amp;$B51),"F")&gt;0,"F","P")</f>
        <v>P</v>
      </c>
      <c r="AR51" s="5" t="str">
        <f ca="1">IF(COUNTIF(INDIRECT("RawData!"&amp;AR$3&amp;$A51):INDIRECT("RawData!"&amp;AR$3&amp;$B51),"F")&gt;0,"F","P")</f>
        <v>F</v>
      </c>
      <c r="AS51" s="5" t="str">
        <f ca="1">IF(COUNTIF(INDIRECT("RawData!"&amp;AS$3&amp;$A51):INDIRECT("RawData!"&amp;AS$3&amp;$B51),"F")&gt;0,"F","P")</f>
        <v>P</v>
      </c>
      <c r="AT51" s="5" t="str">
        <f ca="1">IF(COUNTIF(INDIRECT("RawData!"&amp;AT$3&amp;$A51):INDIRECT("RawData!"&amp;AT$3&amp;$B51),"F")&gt;0,"F","P")</f>
        <v>P</v>
      </c>
      <c r="AU51" s="5" t="str">
        <f ca="1">IF(COUNTIF(INDIRECT("RawData!"&amp;AU$3&amp;$A51):INDIRECT("RawData!"&amp;AU$3&amp;$B51),"F")&gt;0,"F","P")</f>
        <v>P</v>
      </c>
      <c r="AV51" s="5" t="str">
        <f ca="1">IF(COUNTIF(INDIRECT("RawData!"&amp;AV$3&amp;$A51):INDIRECT("RawData!"&amp;AV$3&amp;$B51),"F")&gt;0,"F","P")</f>
        <v>P</v>
      </c>
      <c r="AW51" s="5" t="str">
        <f ca="1">IF(COUNTIF(INDIRECT("RawData!"&amp;AW$3&amp;$A51):INDIRECT("RawData!"&amp;AW$3&amp;$B51),"F")&gt;0,"F","P")</f>
        <v>P</v>
      </c>
      <c r="AX51" s="5" t="str">
        <f ca="1">IF(COUNTIF(INDIRECT("RawData!"&amp;AX$3&amp;$A51):INDIRECT("RawData!"&amp;AX$3&amp;$B51),"F")&gt;0,"F","P")</f>
        <v>P</v>
      </c>
      <c r="AY51" s="5" t="str">
        <f ca="1">IF(COUNTIF(INDIRECT("RawData!"&amp;AY$3&amp;$A51):INDIRECT("RawData!"&amp;AY$3&amp;$B51),"F")&gt;0,"F","P")</f>
        <v>P</v>
      </c>
      <c r="AZ51" s="5" t="str">
        <f ca="1">IF(COUNTIF(INDIRECT("RawData!"&amp;AZ$3&amp;$A51):INDIRECT("RawData!"&amp;AZ$3&amp;$B51),"F")&gt;0,"F","P")</f>
        <v>P</v>
      </c>
      <c r="BA51" s="5" t="str">
        <f ca="1">IF(COUNTIF(INDIRECT("RawData!"&amp;BA$3&amp;$A51):INDIRECT("RawData!"&amp;BA$3&amp;$B51),"F")&gt;0,"F","P")</f>
        <v>F</v>
      </c>
      <c r="BB51" s="5" t="str">
        <f ca="1">IF(COUNTIF(INDIRECT("RawData!"&amp;BB$3&amp;$A51):INDIRECT("RawData!"&amp;BB$3&amp;$B51),"F")&gt;0,"F","P")</f>
        <v>P</v>
      </c>
      <c r="BC51" s="5" t="str">
        <f ca="1">IF(COUNTIF(INDIRECT("RawData!"&amp;BC$3&amp;$A51):INDIRECT("RawData!"&amp;BC$3&amp;$B51),"F")&gt;0,"F","P")</f>
        <v>P</v>
      </c>
      <c r="BD51" s="5" t="str">
        <f ca="1">IF(COUNTIF(INDIRECT("RawData!"&amp;BD$3&amp;$A51):INDIRECT("RawData!"&amp;BD$3&amp;$B51),"F")&gt;0,"F","P")</f>
        <v>P</v>
      </c>
      <c r="BE51" s="5" t="str">
        <f ca="1">IF(COUNTIF(INDIRECT("RawData!"&amp;BE$3&amp;$A51):INDIRECT("RawData!"&amp;BE$3&amp;$B51),"F")&gt;0,"F","P")</f>
        <v>P</v>
      </c>
      <c r="BF51" s="5" t="str">
        <f ca="1">IF(COUNTIF(INDIRECT("RawData!"&amp;BF$3&amp;$A51):INDIRECT("RawData!"&amp;BF$3&amp;$B51),"F")&gt;0,"F","P")</f>
        <v>F</v>
      </c>
      <c r="BG51" s="5" t="str">
        <f ca="1">IF(COUNTIF(INDIRECT("RawData!"&amp;BG$3&amp;$A51):INDIRECT("RawData!"&amp;BG$3&amp;$B51),"F")&gt;0,"F","P")</f>
        <v>F</v>
      </c>
      <c r="BH51" s="5" t="str">
        <f ca="1">IF(COUNTIF(INDIRECT("RawData!"&amp;BH$3&amp;$A51):INDIRECT("RawData!"&amp;BH$3&amp;$B51),"F")&gt;0,"F","P")</f>
        <v>P</v>
      </c>
      <c r="BJ51">
        <f t="shared" ca="1" si="4"/>
        <v>24</v>
      </c>
      <c r="BK51">
        <f t="shared" ca="1" si="5"/>
        <v>32</v>
      </c>
      <c r="BL51" s="25">
        <f t="shared" ca="1" si="6"/>
        <v>0.42857142857142855</v>
      </c>
      <c r="BM51" s="25">
        <f t="shared" ca="1" si="7"/>
        <v>0.5714285714285714</v>
      </c>
    </row>
    <row r="52" spans="1:65" ht="14" x14ac:dyDescent="0.15">
      <c r="A52">
        <v>424</v>
      </c>
      <c r="B52">
        <f t="shared" si="2"/>
        <v>430</v>
      </c>
      <c r="C52" t="str" cm="1">
        <f t="array" aca="1" ref="C52" ca="1">INDIRECT("RawData!A" &amp; A52)</f>
        <v>https://www.museus.ulisboa.pt</v>
      </c>
      <c r="D52">
        <f t="shared" si="3"/>
        <v>7</v>
      </c>
      <c r="E52" s="5" t="str">
        <f ca="1">IF(COUNTIF(INDIRECT("RawData!"&amp;E$3&amp;$A52):INDIRECT("RawData!"&amp;E$3&amp;$B52),"F")&gt;0,"F","P")</f>
        <v>F</v>
      </c>
      <c r="F52" s="5" t="str">
        <f ca="1">IF(COUNTIF(INDIRECT("RawData!"&amp;F$3&amp;$A52):INDIRECT("RawData!"&amp;F$3&amp;$B52),"F")&gt;0,"F","P")</f>
        <v>P</v>
      </c>
      <c r="G52" s="5" t="str">
        <f ca="1">IF(COUNTIF(INDIRECT("RawData!"&amp;G$3&amp;$A52):INDIRECT("RawData!"&amp;G$3&amp;$B52),"F")&gt;0,"F","P")</f>
        <v>F</v>
      </c>
      <c r="H52" s="5" t="str">
        <f ca="1">IF(COUNTIF(INDIRECT("RawData!"&amp;H$3&amp;$A52):INDIRECT("RawData!"&amp;H$3&amp;$B52),"F")&gt;0,"F","P")</f>
        <v>F</v>
      </c>
      <c r="I52" s="5" t="str">
        <f ca="1">IF(COUNTIF(INDIRECT("RawData!"&amp;I$3&amp;$A52):INDIRECT("RawData!"&amp;I$3&amp;$B52),"F")&gt;0,"F","P")</f>
        <v>P</v>
      </c>
      <c r="J52" s="5" t="str">
        <f ca="1">IF(COUNTIF(INDIRECT("RawData!"&amp;J$3&amp;$A52):INDIRECT("RawData!"&amp;J$3&amp;$B52),"F")&gt;0,"F","P")</f>
        <v>F</v>
      </c>
      <c r="K52" s="5" t="str">
        <f ca="1">IF(COUNTIF(INDIRECT("RawData!"&amp;K$3&amp;$A52):INDIRECT("RawData!"&amp;K$3&amp;$B52),"F")&gt;0,"F","P")</f>
        <v>F</v>
      </c>
      <c r="L52" s="5" t="str">
        <f ca="1">IF(COUNTIF(INDIRECT("RawData!"&amp;L$3&amp;$A52):INDIRECT("RawData!"&amp;L$3&amp;$B52),"F")&gt;0,"F","P")</f>
        <v>P</v>
      </c>
      <c r="M52" s="5" t="str">
        <f ca="1">IF(COUNTIF(INDIRECT("RawData!"&amp;M$3&amp;$A52):INDIRECT("RawData!"&amp;M$3&amp;$B52),"F")&gt;0,"F","P")</f>
        <v>P</v>
      </c>
      <c r="N52" s="5" t="str">
        <f ca="1">IF(COUNTIF(INDIRECT("RawData!"&amp;N$3&amp;$A52):INDIRECT("RawData!"&amp;N$3&amp;$B52),"F")&gt;0,"F","P")</f>
        <v>P</v>
      </c>
      <c r="O52" s="5" t="str">
        <f ca="1">IF(COUNTIF(INDIRECT("RawData!"&amp;O$3&amp;$A52):INDIRECT("RawData!"&amp;O$3&amp;$B52),"F")&gt;0,"F","P")</f>
        <v>F</v>
      </c>
      <c r="P52" s="5" t="str">
        <f ca="1">IF(COUNTIF(INDIRECT("RawData!"&amp;P$3&amp;$A52):INDIRECT("RawData!"&amp;P$3&amp;$B52),"F")&gt;0,"F","P")</f>
        <v>P</v>
      </c>
      <c r="Q52" s="5" t="str">
        <f ca="1">IF(COUNTIF(INDIRECT("RawData!"&amp;Q$3&amp;$A52):INDIRECT("RawData!"&amp;Q$3&amp;$B52),"F")&gt;0,"F","P")</f>
        <v>P</v>
      </c>
      <c r="R52" s="5" t="str">
        <f ca="1">IF(COUNTIF(INDIRECT("RawData!"&amp;R$3&amp;$A52):INDIRECT("RawData!"&amp;R$3&amp;$B52),"F")&gt;0,"F","P")</f>
        <v>F</v>
      </c>
      <c r="S52" s="5" t="str">
        <f ca="1">IF(COUNTIF(INDIRECT("RawData!"&amp;S$3&amp;$A52):INDIRECT("RawData!"&amp;S$3&amp;$B52),"F")&gt;0,"F","P")</f>
        <v>P</v>
      </c>
      <c r="T52" s="5" t="str">
        <f ca="1">IF(COUNTIF(INDIRECT("RawData!"&amp;T$3&amp;$A52):INDIRECT("RawData!"&amp;T$3&amp;$B52),"F")&gt;0,"F","P")</f>
        <v>P</v>
      </c>
      <c r="U52" s="5" t="str">
        <f ca="1">IF(COUNTIF(INDIRECT("RawData!"&amp;U$3&amp;$A52):INDIRECT("RawData!"&amp;U$3&amp;$B52),"F")&gt;0,"F","P")</f>
        <v>P</v>
      </c>
      <c r="V52" s="5" t="str">
        <f ca="1">IF(COUNTIF(INDIRECT("RawData!"&amp;V$3&amp;$A52):INDIRECT("RawData!"&amp;V$3&amp;$B52),"F")&gt;0,"F","P")</f>
        <v>P</v>
      </c>
      <c r="W52" s="5" t="str">
        <f ca="1">IF(COUNTIF(INDIRECT("RawData!"&amp;W$3&amp;$A52):INDIRECT("RawData!"&amp;W$3&amp;$B52),"F")&gt;0,"F","P")</f>
        <v>P</v>
      </c>
      <c r="X52" s="5" t="str">
        <f ca="1">IF(COUNTIF(INDIRECT("RawData!"&amp;X$3&amp;$A52):INDIRECT("RawData!"&amp;X$3&amp;$B52),"F")&gt;0,"F","P")</f>
        <v>P</v>
      </c>
      <c r="Y52" s="5" t="str">
        <f ca="1">IF(COUNTIF(INDIRECT("RawData!"&amp;Y$3&amp;$A52):INDIRECT("RawData!"&amp;Y$3&amp;$B52),"F")&gt;0,"F","P")</f>
        <v>F</v>
      </c>
      <c r="Z52" s="5" t="str">
        <f ca="1">IF(COUNTIF(INDIRECT("RawData!"&amp;Z$3&amp;$A52):INDIRECT("RawData!"&amp;Z$3&amp;$B52),"F")&gt;0,"F","P")</f>
        <v>P</v>
      </c>
      <c r="AA52" s="5" t="str">
        <f ca="1">IF(COUNTIF(INDIRECT("RawData!"&amp;AA$3&amp;$A52):INDIRECT("RawData!"&amp;AA$3&amp;$B52),"F")&gt;0,"F","P")</f>
        <v>P</v>
      </c>
      <c r="AB52" s="5" t="str">
        <f ca="1">IF(COUNTIF(INDIRECT("RawData!"&amp;AB$3&amp;$A52):INDIRECT("RawData!"&amp;AB$3&amp;$B52),"F")&gt;0,"F","P")</f>
        <v>P</v>
      </c>
      <c r="AC52" s="5" t="str">
        <f ca="1">IF(COUNTIF(INDIRECT("RawData!"&amp;AC$3&amp;$A52):INDIRECT("RawData!"&amp;AC$3&amp;$B52),"F")&gt;0,"F","P")</f>
        <v>P</v>
      </c>
      <c r="AD52" s="5" t="str">
        <f ca="1">IF(COUNTIF(INDIRECT("RawData!"&amp;AD$3&amp;$A52):INDIRECT("RawData!"&amp;AD$3&amp;$B52),"F")&gt;0,"F","P")</f>
        <v>P</v>
      </c>
      <c r="AE52" s="5" t="str">
        <f ca="1">IF(COUNTIF(INDIRECT("RawData!"&amp;AE$3&amp;$A52):INDIRECT("RawData!"&amp;AE$3&amp;$B52),"F")&gt;0,"F","P")</f>
        <v>P</v>
      </c>
      <c r="AF52" s="5" t="str">
        <f ca="1">IF(COUNTIF(INDIRECT("RawData!"&amp;AF$3&amp;$A52):INDIRECT("RawData!"&amp;AF$3&amp;$B52),"F")&gt;0,"F","P")</f>
        <v>P</v>
      </c>
      <c r="AG52" s="5" t="str">
        <f ca="1">IF(COUNTIF(INDIRECT("RawData!"&amp;AG$3&amp;$A52):INDIRECT("RawData!"&amp;AG$3&amp;$B52),"F")&gt;0,"F","P")</f>
        <v>P</v>
      </c>
      <c r="AH52" s="5" t="str">
        <f ca="1">IF(COUNTIF(INDIRECT("RawData!"&amp;AH$3&amp;$A52):INDIRECT("RawData!"&amp;AH$3&amp;$B52),"F")&gt;0,"F","P")</f>
        <v>F</v>
      </c>
      <c r="AI52" s="5" t="str">
        <f ca="1">IF(COUNTIF(INDIRECT("RawData!"&amp;AI$3&amp;$A52):INDIRECT("RawData!"&amp;AI$3&amp;$B52),"F")&gt;0,"F","P")</f>
        <v>P</v>
      </c>
      <c r="AJ52" s="5" t="str">
        <f ca="1">IF(COUNTIF(INDIRECT("RawData!"&amp;AJ$3&amp;$A52):INDIRECT("RawData!"&amp;AJ$3&amp;$B52),"F")&gt;0,"F","P")</f>
        <v>F</v>
      </c>
      <c r="AK52" s="5" t="str">
        <f ca="1">IF(COUNTIF(INDIRECT("RawData!"&amp;AK$3&amp;$A52):INDIRECT("RawData!"&amp;AK$3&amp;$B52),"F")&gt;0,"F","P")</f>
        <v>F</v>
      </c>
      <c r="AL52" s="5" t="str">
        <f ca="1">IF(COUNTIF(INDIRECT("RawData!"&amp;AL$3&amp;$A52):INDIRECT("RawData!"&amp;AL$3&amp;$B52),"F")&gt;0,"F","P")</f>
        <v>P</v>
      </c>
      <c r="AM52" s="5" t="str">
        <f ca="1">IF(COUNTIF(INDIRECT("RawData!"&amp;AM$3&amp;$A52):INDIRECT("RawData!"&amp;AM$3&amp;$B52),"F")&gt;0,"F","P")</f>
        <v>F</v>
      </c>
      <c r="AN52" s="5" t="str">
        <f ca="1">IF(COUNTIF(INDIRECT("RawData!"&amp;AN$3&amp;$A52):INDIRECT("RawData!"&amp;AN$3&amp;$B52),"F")&gt;0,"F","P")</f>
        <v>P</v>
      </c>
      <c r="AO52" s="5" t="str">
        <f ca="1">IF(COUNTIF(INDIRECT("RawData!"&amp;AO$3&amp;$A52):INDIRECT("RawData!"&amp;AO$3&amp;$B52),"F")&gt;0,"F","P")</f>
        <v>F</v>
      </c>
      <c r="AP52" s="5" t="str">
        <f ca="1">IF(COUNTIF(INDIRECT("RawData!"&amp;AP$3&amp;$A52):INDIRECT("RawData!"&amp;AP$3&amp;$B52),"F")&gt;0,"F","P")</f>
        <v>P</v>
      </c>
      <c r="AQ52" s="5" t="str">
        <f ca="1">IF(COUNTIF(INDIRECT("RawData!"&amp;AQ$3&amp;$A52):INDIRECT("RawData!"&amp;AQ$3&amp;$B52),"F")&gt;0,"F","P")</f>
        <v>F</v>
      </c>
      <c r="AR52" s="5" t="str">
        <f ca="1">IF(COUNTIF(INDIRECT("RawData!"&amp;AR$3&amp;$A52):INDIRECT("RawData!"&amp;AR$3&amp;$B52),"F")&gt;0,"F","P")</f>
        <v>F</v>
      </c>
      <c r="AS52" s="5" t="str">
        <f ca="1">IF(COUNTIF(INDIRECT("RawData!"&amp;AS$3&amp;$A52):INDIRECT("RawData!"&amp;AS$3&amp;$B52),"F")&gt;0,"F","P")</f>
        <v>P</v>
      </c>
      <c r="AT52" s="5" t="str">
        <f ca="1">IF(COUNTIF(INDIRECT("RawData!"&amp;AT$3&amp;$A52):INDIRECT("RawData!"&amp;AT$3&amp;$B52),"F")&gt;0,"F","P")</f>
        <v>P</v>
      </c>
      <c r="AU52" s="5" t="str">
        <f ca="1">IF(COUNTIF(INDIRECT("RawData!"&amp;AU$3&amp;$A52):INDIRECT("RawData!"&amp;AU$3&amp;$B52),"F")&gt;0,"F","P")</f>
        <v>P</v>
      </c>
      <c r="AV52" s="5" t="str">
        <f ca="1">IF(COUNTIF(INDIRECT("RawData!"&amp;AV$3&amp;$A52):INDIRECT("RawData!"&amp;AV$3&amp;$B52),"F")&gt;0,"F","P")</f>
        <v>P</v>
      </c>
      <c r="AW52" s="5" t="str">
        <f ca="1">IF(COUNTIF(INDIRECT("RawData!"&amp;AW$3&amp;$A52):INDIRECT("RawData!"&amp;AW$3&amp;$B52),"F")&gt;0,"F","P")</f>
        <v>P</v>
      </c>
      <c r="AX52" s="5" t="str">
        <f ca="1">IF(COUNTIF(INDIRECT("RawData!"&amp;AX$3&amp;$A52):INDIRECT("RawData!"&amp;AX$3&amp;$B52),"F")&gt;0,"F","P")</f>
        <v>P</v>
      </c>
      <c r="AY52" s="5" t="str">
        <f ca="1">IF(COUNTIF(INDIRECT("RawData!"&amp;AY$3&amp;$A52):INDIRECT("RawData!"&amp;AY$3&amp;$B52),"F")&gt;0,"F","P")</f>
        <v>P</v>
      </c>
      <c r="AZ52" s="5" t="str">
        <f ca="1">IF(COUNTIF(INDIRECT("RawData!"&amp;AZ$3&amp;$A52):INDIRECT("RawData!"&amp;AZ$3&amp;$B52),"F")&gt;0,"F","P")</f>
        <v>P</v>
      </c>
      <c r="BA52" s="5" t="str">
        <f ca="1">IF(COUNTIF(INDIRECT("RawData!"&amp;BA$3&amp;$A52):INDIRECT("RawData!"&amp;BA$3&amp;$B52),"F")&gt;0,"F","P")</f>
        <v>F</v>
      </c>
      <c r="BB52" s="5" t="str">
        <f ca="1">IF(COUNTIF(INDIRECT("RawData!"&amp;BB$3&amp;$A52):INDIRECT("RawData!"&amp;BB$3&amp;$B52),"F")&gt;0,"F","P")</f>
        <v>P</v>
      </c>
      <c r="BC52" s="5" t="str">
        <f ca="1">IF(COUNTIF(INDIRECT("RawData!"&amp;BC$3&amp;$A52):INDIRECT("RawData!"&amp;BC$3&amp;$B52),"F")&gt;0,"F","P")</f>
        <v>P</v>
      </c>
      <c r="BD52" s="5" t="str">
        <f ca="1">IF(COUNTIF(INDIRECT("RawData!"&amp;BD$3&amp;$A52):INDIRECT("RawData!"&amp;BD$3&amp;$B52),"F")&gt;0,"F","P")</f>
        <v>P</v>
      </c>
      <c r="BE52" s="5" t="str">
        <f ca="1">IF(COUNTIF(INDIRECT("RawData!"&amp;BE$3&amp;$A52):INDIRECT("RawData!"&amp;BE$3&amp;$B52),"F")&gt;0,"F","P")</f>
        <v>P</v>
      </c>
      <c r="BF52" s="5" t="str">
        <f ca="1">IF(COUNTIF(INDIRECT("RawData!"&amp;BF$3&amp;$A52):INDIRECT("RawData!"&amp;BF$3&amp;$B52),"F")&gt;0,"F","P")</f>
        <v>P</v>
      </c>
      <c r="BG52" s="5" t="str">
        <f ca="1">IF(COUNTIF(INDIRECT("RawData!"&amp;BG$3&amp;$A52):INDIRECT("RawData!"&amp;BG$3&amp;$B52),"F")&gt;0,"F","P")</f>
        <v>F</v>
      </c>
      <c r="BH52" s="5" t="str">
        <f ca="1">IF(COUNTIF(INDIRECT("RawData!"&amp;BH$3&amp;$A52):INDIRECT("RawData!"&amp;BH$3&amp;$B52),"F")&gt;0,"F","P")</f>
        <v>P</v>
      </c>
      <c r="BJ52">
        <f t="shared" ca="1" si="4"/>
        <v>17</v>
      </c>
      <c r="BK52">
        <f t="shared" ca="1" si="5"/>
        <v>39</v>
      </c>
      <c r="BL52" s="25">
        <f t="shared" ca="1" si="6"/>
        <v>0.30357142857142855</v>
      </c>
      <c r="BM52" s="25">
        <f t="shared" ca="1" si="7"/>
        <v>0.6964285714285714</v>
      </c>
    </row>
    <row r="53" spans="1:65" ht="14" x14ac:dyDescent="0.15">
      <c r="A53">
        <v>432</v>
      </c>
      <c r="B53">
        <f t="shared" si="2"/>
        <v>437</v>
      </c>
      <c r="C53" t="str" cm="1">
        <f t="array" aca="1" ref="C53" ca="1">INDIRECT("RawData!A" &amp; A53)</f>
        <v>https://arcil.org.pt/?doing_wp_cron=1734557700.8858599662780761718750</v>
      </c>
      <c r="D53">
        <f t="shared" si="3"/>
        <v>6</v>
      </c>
      <c r="E53" s="5" t="str">
        <f ca="1">IF(COUNTIF(INDIRECT("RawData!"&amp;E$3&amp;$A53):INDIRECT("RawData!"&amp;E$3&amp;$B53),"F")&gt;0,"F","P")</f>
        <v>F</v>
      </c>
      <c r="F53" s="5" t="str">
        <f ca="1">IF(COUNTIF(INDIRECT("RawData!"&amp;F$3&amp;$A53):INDIRECT("RawData!"&amp;F$3&amp;$B53),"F")&gt;0,"F","P")</f>
        <v>P</v>
      </c>
      <c r="G53" s="5" t="str">
        <f ca="1">IF(COUNTIF(INDIRECT("RawData!"&amp;G$3&amp;$A53):INDIRECT("RawData!"&amp;G$3&amp;$B53),"F")&gt;0,"F","P")</f>
        <v>P</v>
      </c>
      <c r="H53" s="5" t="str">
        <f ca="1">IF(COUNTIF(INDIRECT("RawData!"&amp;H$3&amp;$A53):INDIRECT("RawData!"&amp;H$3&amp;$B53),"F")&gt;0,"F","P")</f>
        <v>F</v>
      </c>
      <c r="I53" s="5" t="str">
        <f ca="1">IF(COUNTIF(INDIRECT("RawData!"&amp;I$3&amp;$A53):INDIRECT("RawData!"&amp;I$3&amp;$B53),"F")&gt;0,"F","P")</f>
        <v>P</v>
      </c>
      <c r="J53" s="5" t="str">
        <f ca="1">IF(COUNTIF(INDIRECT("RawData!"&amp;J$3&amp;$A53):INDIRECT("RawData!"&amp;J$3&amp;$B53),"F")&gt;0,"F","P")</f>
        <v>F</v>
      </c>
      <c r="K53" s="5" t="str">
        <f ca="1">IF(COUNTIF(INDIRECT("RawData!"&amp;K$3&amp;$A53):INDIRECT("RawData!"&amp;K$3&amp;$B53),"F")&gt;0,"F","P")</f>
        <v>F</v>
      </c>
      <c r="L53" s="5" t="str">
        <f ca="1">IF(COUNTIF(INDIRECT("RawData!"&amp;L$3&amp;$A53):INDIRECT("RawData!"&amp;L$3&amp;$B53),"F")&gt;0,"F","P")</f>
        <v>F</v>
      </c>
      <c r="M53" s="5" t="str">
        <f ca="1">IF(COUNTIF(INDIRECT("RawData!"&amp;M$3&amp;$A53):INDIRECT("RawData!"&amp;M$3&amp;$B53),"F")&gt;0,"F","P")</f>
        <v>P</v>
      </c>
      <c r="N53" s="5" t="str">
        <f ca="1">IF(COUNTIF(INDIRECT("RawData!"&amp;N$3&amp;$A53):INDIRECT("RawData!"&amp;N$3&amp;$B53),"F")&gt;0,"F","P")</f>
        <v>P</v>
      </c>
      <c r="O53" s="5" t="str">
        <f ca="1">IF(COUNTIF(INDIRECT("RawData!"&amp;O$3&amp;$A53):INDIRECT("RawData!"&amp;O$3&amp;$B53),"F")&gt;0,"F","P")</f>
        <v>F</v>
      </c>
      <c r="P53" s="5" t="str">
        <f ca="1">IF(COUNTIF(INDIRECT("RawData!"&amp;P$3&amp;$A53):INDIRECT("RawData!"&amp;P$3&amp;$B53),"F")&gt;0,"F","P")</f>
        <v>F</v>
      </c>
      <c r="Q53" s="5" t="str">
        <f ca="1">IF(COUNTIF(INDIRECT("RawData!"&amp;Q$3&amp;$A53):INDIRECT("RawData!"&amp;Q$3&amp;$B53),"F")&gt;0,"F","P")</f>
        <v>P</v>
      </c>
      <c r="R53" s="5" t="str">
        <f ca="1">IF(COUNTIF(INDIRECT("RawData!"&amp;R$3&amp;$A53):INDIRECT("RawData!"&amp;R$3&amp;$B53),"F")&gt;0,"F","P")</f>
        <v>F</v>
      </c>
      <c r="S53" s="5" t="str">
        <f ca="1">IF(COUNTIF(INDIRECT("RawData!"&amp;S$3&amp;$A53):INDIRECT("RawData!"&amp;S$3&amp;$B53),"F")&gt;0,"F","P")</f>
        <v>F</v>
      </c>
      <c r="T53" s="5" t="str">
        <f ca="1">IF(COUNTIF(INDIRECT("RawData!"&amp;T$3&amp;$A53):INDIRECT("RawData!"&amp;T$3&amp;$B53),"F")&gt;0,"F","P")</f>
        <v>F</v>
      </c>
      <c r="U53" s="5" t="str">
        <f ca="1">IF(COUNTIF(INDIRECT("RawData!"&amp;U$3&amp;$A53):INDIRECT("RawData!"&amp;U$3&amp;$B53),"F")&gt;0,"F","P")</f>
        <v>F</v>
      </c>
      <c r="V53" s="5" t="str">
        <f ca="1">IF(COUNTIF(INDIRECT("RawData!"&amp;V$3&amp;$A53):INDIRECT("RawData!"&amp;V$3&amp;$B53),"F")&gt;0,"F","P")</f>
        <v>F</v>
      </c>
      <c r="W53" s="5" t="str">
        <f ca="1">IF(COUNTIF(INDIRECT("RawData!"&amp;W$3&amp;$A53):INDIRECT("RawData!"&amp;W$3&amp;$B53),"F")&gt;0,"F","P")</f>
        <v>F</v>
      </c>
      <c r="X53" s="5" t="str">
        <f ca="1">IF(COUNTIF(INDIRECT("RawData!"&amp;X$3&amp;$A53):INDIRECT("RawData!"&amp;X$3&amp;$B53),"F")&gt;0,"F","P")</f>
        <v>F</v>
      </c>
      <c r="Y53" s="5" t="str">
        <f ca="1">IF(COUNTIF(INDIRECT("RawData!"&amp;Y$3&amp;$A53):INDIRECT("RawData!"&amp;Y$3&amp;$B53),"F")&gt;0,"F","P")</f>
        <v>F</v>
      </c>
      <c r="Z53" s="5" t="str">
        <f ca="1">IF(COUNTIF(INDIRECT("RawData!"&amp;Z$3&amp;$A53):INDIRECT("RawData!"&amp;Z$3&amp;$B53),"F")&gt;0,"F","P")</f>
        <v>P</v>
      </c>
      <c r="AA53" s="5" t="str">
        <f ca="1">IF(COUNTIF(INDIRECT("RawData!"&amp;AA$3&amp;$A53):INDIRECT("RawData!"&amp;AA$3&amp;$B53),"F")&gt;0,"F","P")</f>
        <v>P</v>
      </c>
      <c r="AB53" s="5" t="str">
        <f ca="1">IF(COUNTIF(INDIRECT("RawData!"&amp;AB$3&amp;$A53):INDIRECT("RawData!"&amp;AB$3&amp;$B53),"F")&gt;0,"F","P")</f>
        <v>P</v>
      </c>
      <c r="AC53" s="5" t="str">
        <f ca="1">IF(COUNTIF(INDIRECT("RawData!"&amp;AC$3&amp;$A53):INDIRECT("RawData!"&amp;AC$3&amp;$B53),"F")&gt;0,"F","P")</f>
        <v>P</v>
      </c>
      <c r="AD53" s="5" t="str">
        <f ca="1">IF(COUNTIF(INDIRECT("RawData!"&amp;AD$3&amp;$A53):INDIRECT("RawData!"&amp;AD$3&amp;$B53),"F")&gt;0,"F","P")</f>
        <v>P</v>
      </c>
      <c r="AE53" s="5" t="str">
        <f ca="1">IF(COUNTIF(INDIRECT("RawData!"&amp;AE$3&amp;$A53):INDIRECT("RawData!"&amp;AE$3&amp;$B53),"F")&gt;0,"F","P")</f>
        <v>F</v>
      </c>
      <c r="AF53" s="5" t="str">
        <f ca="1">IF(COUNTIF(INDIRECT("RawData!"&amp;AF$3&amp;$A53):INDIRECT("RawData!"&amp;AF$3&amp;$B53),"F")&gt;0,"F","P")</f>
        <v>P</v>
      </c>
      <c r="AG53" s="5" t="str">
        <f ca="1">IF(COUNTIF(INDIRECT("RawData!"&amp;AG$3&amp;$A53):INDIRECT("RawData!"&amp;AG$3&amp;$B53),"F")&gt;0,"F","P")</f>
        <v>F</v>
      </c>
      <c r="AH53" s="5" t="str">
        <f ca="1">IF(COUNTIF(INDIRECT("RawData!"&amp;AH$3&amp;$A53):INDIRECT("RawData!"&amp;AH$3&amp;$B53),"F")&gt;0,"F","P")</f>
        <v>F</v>
      </c>
      <c r="AI53" s="5" t="str">
        <f ca="1">IF(COUNTIF(INDIRECT("RawData!"&amp;AI$3&amp;$A53):INDIRECT("RawData!"&amp;AI$3&amp;$B53),"F")&gt;0,"F","P")</f>
        <v>P</v>
      </c>
      <c r="AJ53" s="5" t="str">
        <f ca="1">IF(COUNTIF(INDIRECT("RawData!"&amp;AJ$3&amp;$A53):INDIRECT("RawData!"&amp;AJ$3&amp;$B53),"F")&gt;0,"F","P")</f>
        <v>F</v>
      </c>
      <c r="AK53" s="5" t="str">
        <f ca="1">IF(COUNTIF(INDIRECT("RawData!"&amp;AK$3&amp;$A53):INDIRECT("RawData!"&amp;AK$3&amp;$B53),"F")&gt;0,"F","P")</f>
        <v>F</v>
      </c>
      <c r="AL53" s="5" t="str">
        <f ca="1">IF(COUNTIF(INDIRECT("RawData!"&amp;AL$3&amp;$A53):INDIRECT("RawData!"&amp;AL$3&amp;$B53),"F")&gt;0,"F","P")</f>
        <v>F</v>
      </c>
      <c r="AM53" s="5" t="str">
        <f ca="1">IF(COUNTIF(INDIRECT("RawData!"&amp;AM$3&amp;$A53):INDIRECT("RawData!"&amp;AM$3&amp;$B53),"F")&gt;0,"F","P")</f>
        <v>P</v>
      </c>
      <c r="AN53" s="5" t="str">
        <f ca="1">IF(COUNTIF(INDIRECT("RawData!"&amp;AN$3&amp;$A53):INDIRECT("RawData!"&amp;AN$3&amp;$B53),"F")&gt;0,"F","P")</f>
        <v>P</v>
      </c>
      <c r="AO53" s="5" t="str">
        <f ca="1">IF(COUNTIF(INDIRECT("RawData!"&amp;AO$3&amp;$A53):INDIRECT("RawData!"&amp;AO$3&amp;$B53),"F")&gt;0,"F","P")</f>
        <v>F</v>
      </c>
      <c r="AP53" s="5" t="str">
        <f ca="1">IF(COUNTIF(INDIRECT("RawData!"&amp;AP$3&amp;$A53):INDIRECT("RawData!"&amp;AP$3&amp;$B53),"F")&gt;0,"F","P")</f>
        <v>P</v>
      </c>
      <c r="AQ53" s="5" t="str">
        <f ca="1">IF(COUNTIF(INDIRECT("RawData!"&amp;AQ$3&amp;$A53):INDIRECT("RawData!"&amp;AQ$3&amp;$B53),"F")&gt;0,"F","P")</f>
        <v>P</v>
      </c>
      <c r="AR53" s="5" t="str">
        <f ca="1">IF(COUNTIF(INDIRECT("RawData!"&amp;AR$3&amp;$A53):INDIRECT("RawData!"&amp;AR$3&amp;$B53),"F")&gt;0,"F","P")</f>
        <v>F</v>
      </c>
      <c r="AS53" s="5" t="str">
        <f ca="1">IF(COUNTIF(INDIRECT("RawData!"&amp;AS$3&amp;$A53):INDIRECT("RawData!"&amp;AS$3&amp;$B53),"F")&gt;0,"F","P")</f>
        <v>P</v>
      </c>
      <c r="AT53" s="5" t="str">
        <f ca="1">IF(COUNTIF(INDIRECT("RawData!"&amp;AT$3&amp;$A53):INDIRECT("RawData!"&amp;AT$3&amp;$B53),"F")&gt;0,"F","P")</f>
        <v>F</v>
      </c>
      <c r="AU53" s="5" t="str">
        <f ca="1">IF(COUNTIF(INDIRECT("RawData!"&amp;AU$3&amp;$A53):INDIRECT("RawData!"&amp;AU$3&amp;$B53),"F")&gt;0,"F","P")</f>
        <v>P</v>
      </c>
      <c r="AV53" s="5" t="str">
        <f ca="1">IF(COUNTIF(INDIRECT("RawData!"&amp;AV$3&amp;$A53):INDIRECT("RawData!"&amp;AV$3&amp;$B53),"F")&gt;0,"F","P")</f>
        <v>P</v>
      </c>
      <c r="AW53" s="5" t="str">
        <f ca="1">IF(COUNTIF(INDIRECT("RawData!"&amp;AW$3&amp;$A53):INDIRECT("RawData!"&amp;AW$3&amp;$B53),"F")&gt;0,"F","P")</f>
        <v>P</v>
      </c>
      <c r="AX53" s="5" t="str">
        <f ca="1">IF(COUNTIF(INDIRECT("RawData!"&amp;AX$3&amp;$A53):INDIRECT("RawData!"&amp;AX$3&amp;$B53),"F")&gt;0,"F","P")</f>
        <v>P</v>
      </c>
      <c r="AY53" s="5" t="str">
        <f ca="1">IF(COUNTIF(INDIRECT("RawData!"&amp;AY$3&amp;$A53):INDIRECT("RawData!"&amp;AY$3&amp;$B53),"F")&gt;0,"F","P")</f>
        <v>P</v>
      </c>
      <c r="AZ53" s="5" t="str">
        <f ca="1">IF(COUNTIF(INDIRECT("RawData!"&amp;AZ$3&amp;$A53):INDIRECT("RawData!"&amp;AZ$3&amp;$B53),"F")&gt;0,"F","P")</f>
        <v>F</v>
      </c>
      <c r="BA53" s="5" t="str">
        <f ca="1">IF(COUNTIF(INDIRECT("RawData!"&amp;BA$3&amp;$A53):INDIRECT("RawData!"&amp;BA$3&amp;$B53),"F")&gt;0,"F","P")</f>
        <v>F</v>
      </c>
      <c r="BB53" s="5" t="str">
        <f ca="1">IF(COUNTIF(INDIRECT("RawData!"&amp;BB$3&amp;$A53):INDIRECT("RawData!"&amp;BB$3&amp;$B53),"F")&gt;0,"F","P")</f>
        <v>F</v>
      </c>
      <c r="BC53" s="5" t="str">
        <f ca="1">IF(COUNTIF(INDIRECT("RawData!"&amp;BC$3&amp;$A53):INDIRECT("RawData!"&amp;BC$3&amp;$B53),"F")&gt;0,"F","P")</f>
        <v>P</v>
      </c>
      <c r="BD53" s="5" t="str">
        <f ca="1">IF(COUNTIF(INDIRECT("RawData!"&amp;BD$3&amp;$A53):INDIRECT("RawData!"&amp;BD$3&amp;$B53),"F")&gt;0,"F","P")</f>
        <v>P</v>
      </c>
      <c r="BE53" s="5" t="str">
        <f ca="1">IF(COUNTIF(INDIRECT("RawData!"&amp;BE$3&amp;$A53):INDIRECT("RawData!"&amp;BE$3&amp;$B53),"F")&gt;0,"F","P")</f>
        <v>P</v>
      </c>
      <c r="BF53" s="5" t="str">
        <f ca="1">IF(COUNTIF(INDIRECT("RawData!"&amp;BF$3&amp;$A53):INDIRECT("RawData!"&amp;BF$3&amp;$B53),"F")&gt;0,"F","P")</f>
        <v>F</v>
      </c>
      <c r="BG53" s="5" t="str">
        <f ca="1">IF(COUNTIF(INDIRECT("RawData!"&amp;BG$3&amp;$A53):INDIRECT("RawData!"&amp;BG$3&amp;$B53),"F")&gt;0,"F","P")</f>
        <v>F</v>
      </c>
      <c r="BH53" s="5" t="str">
        <f ca="1">IF(COUNTIF(INDIRECT("RawData!"&amp;BH$3&amp;$A53):INDIRECT("RawData!"&amp;BH$3&amp;$B53),"F")&gt;0,"F","P")</f>
        <v>F</v>
      </c>
      <c r="BJ53">
        <f t="shared" ca="1" si="4"/>
        <v>30</v>
      </c>
      <c r="BK53">
        <f t="shared" ca="1" si="5"/>
        <v>26</v>
      </c>
      <c r="BL53" s="25">
        <f t="shared" ca="1" si="6"/>
        <v>0.5357142857142857</v>
      </c>
      <c r="BM53" s="25">
        <f t="shared" ca="1" si="7"/>
        <v>0.4642857142857143</v>
      </c>
    </row>
    <row r="54" spans="1:65" ht="14" x14ac:dyDescent="0.15">
      <c r="A54">
        <v>439</v>
      </c>
      <c r="B54">
        <f t="shared" si="2"/>
        <v>446</v>
      </c>
      <c r="C54" t="str" cm="1">
        <f t="array" aca="1" ref="C54" ca="1">INDIRECT("RawData!A" &amp; A54)</f>
        <v>https://cnod.pt</v>
      </c>
      <c r="D54">
        <f t="shared" si="3"/>
        <v>8</v>
      </c>
      <c r="E54" s="5" t="str">
        <f ca="1">IF(COUNTIF(INDIRECT("RawData!"&amp;E$3&amp;$A54):INDIRECT("RawData!"&amp;E$3&amp;$B54),"F")&gt;0,"F","P")</f>
        <v>F</v>
      </c>
      <c r="F54" s="5" t="str">
        <f ca="1">IF(COUNTIF(INDIRECT("RawData!"&amp;F$3&amp;$A54):INDIRECT("RawData!"&amp;F$3&amp;$B54),"F")&gt;0,"F","P")</f>
        <v>P</v>
      </c>
      <c r="G54" s="5" t="str">
        <f ca="1">IF(COUNTIF(INDIRECT("RawData!"&amp;G$3&amp;$A54):INDIRECT("RawData!"&amp;G$3&amp;$B54),"F")&gt;0,"F","P")</f>
        <v>P</v>
      </c>
      <c r="H54" s="5" t="str">
        <f ca="1">IF(COUNTIF(INDIRECT("RawData!"&amp;H$3&amp;$A54):INDIRECT("RawData!"&amp;H$3&amp;$B54),"F")&gt;0,"F","P")</f>
        <v>P</v>
      </c>
      <c r="I54" s="5" t="str">
        <f ca="1">IF(COUNTIF(INDIRECT("RawData!"&amp;I$3&amp;$A54):INDIRECT("RawData!"&amp;I$3&amp;$B54),"F")&gt;0,"F","P")</f>
        <v>P</v>
      </c>
      <c r="J54" s="5" t="str">
        <f ca="1">IF(COUNTIF(INDIRECT("RawData!"&amp;J$3&amp;$A54):INDIRECT("RawData!"&amp;J$3&amp;$B54),"F")&gt;0,"F","P")</f>
        <v>P</v>
      </c>
      <c r="K54" s="5" t="str">
        <f ca="1">IF(COUNTIF(INDIRECT("RawData!"&amp;K$3&amp;$A54):INDIRECT("RawData!"&amp;K$3&amp;$B54),"F")&gt;0,"F","P")</f>
        <v>F</v>
      </c>
      <c r="L54" s="5" t="str">
        <f ca="1">IF(COUNTIF(INDIRECT("RawData!"&amp;L$3&amp;$A54):INDIRECT("RawData!"&amp;L$3&amp;$B54),"F")&gt;0,"F","P")</f>
        <v>F</v>
      </c>
      <c r="M54" s="5" t="str">
        <f ca="1">IF(COUNTIF(INDIRECT("RawData!"&amp;M$3&amp;$A54):INDIRECT("RawData!"&amp;M$3&amp;$B54),"F")&gt;0,"F","P")</f>
        <v>P</v>
      </c>
      <c r="N54" s="5" t="str">
        <f ca="1">IF(COUNTIF(INDIRECT("RawData!"&amp;N$3&amp;$A54):INDIRECT("RawData!"&amp;N$3&amp;$B54),"F")&gt;0,"F","P")</f>
        <v>P</v>
      </c>
      <c r="O54" s="5" t="str">
        <f ca="1">IF(COUNTIF(INDIRECT("RawData!"&amp;O$3&amp;$A54):INDIRECT("RawData!"&amp;O$3&amp;$B54),"F")&gt;0,"F","P")</f>
        <v>P</v>
      </c>
      <c r="P54" s="5" t="str">
        <f ca="1">IF(COUNTIF(INDIRECT("RawData!"&amp;P$3&amp;$A54):INDIRECT("RawData!"&amp;P$3&amp;$B54),"F")&gt;0,"F","P")</f>
        <v>P</v>
      </c>
      <c r="Q54" s="5" t="str">
        <f ca="1">IF(COUNTIF(INDIRECT("RawData!"&amp;Q$3&amp;$A54):INDIRECT("RawData!"&amp;Q$3&amp;$B54),"F")&gt;0,"F","P")</f>
        <v>P</v>
      </c>
      <c r="R54" s="5" t="str">
        <f ca="1">IF(COUNTIF(INDIRECT("RawData!"&amp;R$3&amp;$A54):INDIRECT("RawData!"&amp;R$3&amp;$B54),"F")&gt;0,"F","P")</f>
        <v>F</v>
      </c>
      <c r="S54" s="5" t="str">
        <f ca="1">IF(COUNTIF(INDIRECT("RawData!"&amp;S$3&amp;$A54):INDIRECT("RawData!"&amp;S$3&amp;$B54),"F")&gt;0,"F","P")</f>
        <v>P</v>
      </c>
      <c r="T54" s="5" t="str">
        <f ca="1">IF(COUNTIF(INDIRECT("RawData!"&amp;T$3&amp;$A54):INDIRECT("RawData!"&amp;T$3&amp;$B54),"F")&gt;0,"F","P")</f>
        <v>P</v>
      </c>
      <c r="U54" s="5" t="str">
        <f ca="1">IF(COUNTIF(INDIRECT("RawData!"&amp;U$3&amp;$A54):INDIRECT("RawData!"&amp;U$3&amp;$B54),"F")&gt;0,"F","P")</f>
        <v>P</v>
      </c>
      <c r="V54" s="5" t="str">
        <f ca="1">IF(COUNTIF(INDIRECT("RawData!"&amp;V$3&amp;$A54):INDIRECT("RawData!"&amp;V$3&amp;$B54),"F")&gt;0,"F","P")</f>
        <v>P</v>
      </c>
      <c r="W54" s="5" t="str">
        <f ca="1">IF(COUNTIF(INDIRECT("RawData!"&amp;W$3&amp;$A54):INDIRECT("RawData!"&amp;W$3&amp;$B54),"F")&gt;0,"F","P")</f>
        <v>P</v>
      </c>
      <c r="X54" s="5" t="str">
        <f ca="1">IF(COUNTIF(INDIRECT("RawData!"&amp;X$3&amp;$A54):INDIRECT("RawData!"&amp;X$3&amp;$B54),"F")&gt;0,"F","P")</f>
        <v>P</v>
      </c>
      <c r="Y54" s="5" t="str">
        <f ca="1">IF(COUNTIF(INDIRECT("RawData!"&amp;Y$3&amp;$A54):INDIRECT("RawData!"&amp;Y$3&amp;$B54),"F")&gt;0,"F","P")</f>
        <v>F</v>
      </c>
      <c r="Z54" s="5" t="str">
        <f ca="1">IF(COUNTIF(INDIRECT("RawData!"&amp;Z$3&amp;$A54):INDIRECT("RawData!"&amp;Z$3&amp;$B54),"F")&gt;0,"F","P")</f>
        <v>P</v>
      </c>
      <c r="AA54" s="5" t="str">
        <f ca="1">IF(COUNTIF(INDIRECT("RawData!"&amp;AA$3&amp;$A54):INDIRECT("RawData!"&amp;AA$3&amp;$B54),"F")&gt;0,"F","P")</f>
        <v>P</v>
      </c>
      <c r="AB54" s="5" t="str">
        <f ca="1">IF(COUNTIF(INDIRECT("RawData!"&amp;AB$3&amp;$A54):INDIRECT("RawData!"&amp;AB$3&amp;$B54),"F")&gt;0,"F","P")</f>
        <v>P</v>
      </c>
      <c r="AC54" s="5" t="str">
        <f ca="1">IF(COUNTIF(INDIRECT("RawData!"&amp;AC$3&amp;$A54):INDIRECT("RawData!"&amp;AC$3&amp;$B54),"F")&gt;0,"F","P")</f>
        <v>P</v>
      </c>
      <c r="AD54" s="5" t="str">
        <f ca="1">IF(COUNTIF(INDIRECT("RawData!"&amp;AD$3&amp;$A54):INDIRECT("RawData!"&amp;AD$3&amp;$B54),"F")&gt;0,"F","P")</f>
        <v>P</v>
      </c>
      <c r="AE54" s="5" t="str">
        <f ca="1">IF(COUNTIF(INDIRECT("RawData!"&amp;AE$3&amp;$A54):INDIRECT("RawData!"&amp;AE$3&amp;$B54),"F")&gt;0,"F","P")</f>
        <v>F</v>
      </c>
      <c r="AF54" s="5" t="str">
        <f ca="1">IF(COUNTIF(INDIRECT("RawData!"&amp;AF$3&amp;$A54):INDIRECT("RawData!"&amp;AF$3&amp;$B54),"F")&gt;0,"F","P")</f>
        <v>P</v>
      </c>
      <c r="AG54" s="5" t="str">
        <f ca="1">IF(COUNTIF(INDIRECT("RawData!"&amp;AG$3&amp;$A54):INDIRECT("RawData!"&amp;AG$3&amp;$B54),"F")&gt;0,"F","P")</f>
        <v>F</v>
      </c>
      <c r="AH54" s="5" t="str">
        <f ca="1">IF(COUNTIF(INDIRECT("RawData!"&amp;AH$3&amp;$A54):INDIRECT("RawData!"&amp;AH$3&amp;$B54),"F")&gt;0,"F","P")</f>
        <v>F</v>
      </c>
      <c r="AI54" s="5" t="str">
        <f ca="1">IF(COUNTIF(INDIRECT("RawData!"&amp;AI$3&amp;$A54):INDIRECT("RawData!"&amp;AI$3&amp;$B54),"F")&gt;0,"F","P")</f>
        <v>P</v>
      </c>
      <c r="AJ54" s="5" t="str">
        <f ca="1">IF(COUNTIF(INDIRECT("RawData!"&amp;AJ$3&amp;$A54):INDIRECT("RawData!"&amp;AJ$3&amp;$B54),"F")&gt;0,"F","P")</f>
        <v>F</v>
      </c>
      <c r="AK54" s="5" t="str">
        <f ca="1">IF(COUNTIF(INDIRECT("RawData!"&amp;AK$3&amp;$A54):INDIRECT("RawData!"&amp;AK$3&amp;$B54),"F")&gt;0,"F","P")</f>
        <v>P</v>
      </c>
      <c r="AL54" s="5" t="str">
        <f ca="1">IF(COUNTIF(INDIRECT("RawData!"&amp;AL$3&amp;$A54):INDIRECT("RawData!"&amp;AL$3&amp;$B54),"F")&gt;0,"F","P")</f>
        <v>F</v>
      </c>
      <c r="AM54" s="5" t="str">
        <f ca="1">IF(COUNTIF(INDIRECT("RawData!"&amp;AM$3&amp;$A54):INDIRECT("RawData!"&amp;AM$3&amp;$B54),"F")&gt;0,"F","P")</f>
        <v>P</v>
      </c>
      <c r="AN54" s="5" t="str">
        <f ca="1">IF(COUNTIF(INDIRECT("RawData!"&amp;AN$3&amp;$A54):INDIRECT("RawData!"&amp;AN$3&amp;$B54),"F")&gt;0,"F","P")</f>
        <v>P</v>
      </c>
      <c r="AO54" s="5" t="str">
        <f ca="1">IF(COUNTIF(INDIRECT("RawData!"&amp;AO$3&amp;$A54):INDIRECT("RawData!"&amp;AO$3&amp;$B54),"F")&gt;0,"F","P")</f>
        <v>F</v>
      </c>
      <c r="AP54" s="5" t="str">
        <f ca="1">IF(COUNTIF(INDIRECT("RawData!"&amp;AP$3&amp;$A54):INDIRECT("RawData!"&amp;AP$3&amp;$B54),"F")&gt;0,"F","P")</f>
        <v>P</v>
      </c>
      <c r="AQ54" s="5" t="str">
        <f ca="1">IF(COUNTIF(INDIRECT("RawData!"&amp;AQ$3&amp;$A54):INDIRECT("RawData!"&amp;AQ$3&amp;$B54),"F")&gt;0,"F","P")</f>
        <v>P</v>
      </c>
      <c r="AR54" s="5" t="str">
        <f ca="1">IF(COUNTIF(INDIRECT("RawData!"&amp;AR$3&amp;$A54):INDIRECT("RawData!"&amp;AR$3&amp;$B54),"F")&gt;0,"F","P")</f>
        <v>P</v>
      </c>
      <c r="AS54" s="5" t="str">
        <f ca="1">IF(COUNTIF(INDIRECT("RawData!"&amp;AS$3&amp;$A54):INDIRECT("RawData!"&amp;AS$3&amp;$B54),"F")&gt;0,"F","P")</f>
        <v>P</v>
      </c>
      <c r="AT54" s="5" t="str">
        <f ca="1">IF(COUNTIF(INDIRECT("RawData!"&amp;AT$3&amp;$A54):INDIRECT("RawData!"&amp;AT$3&amp;$B54),"F")&gt;0,"F","P")</f>
        <v>F</v>
      </c>
      <c r="AU54" s="5" t="str">
        <f ca="1">IF(COUNTIF(INDIRECT("RawData!"&amp;AU$3&amp;$A54):INDIRECT("RawData!"&amp;AU$3&amp;$B54),"F")&gt;0,"F","P")</f>
        <v>P</v>
      </c>
      <c r="AV54" s="5" t="str">
        <f ca="1">IF(COUNTIF(INDIRECT("RawData!"&amp;AV$3&amp;$A54):INDIRECT("RawData!"&amp;AV$3&amp;$B54),"F")&gt;0,"F","P")</f>
        <v>P</v>
      </c>
      <c r="AW54" s="5" t="str">
        <f ca="1">IF(COUNTIF(INDIRECT("RawData!"&amp;AW$3&amp;$A54):INDIRECT("RawData!"&amp;AW$3&amp;$B54),"F")&gt;0,"F","P")</f>
        <v>P</v>
      </c>
      <c r="AX54" s="5" t="str">
        <f ca="1">IF(COUNTIF(INDIRECT("RawData!"&amp;AX$3&amp;$A54):INDIRECT("RawData!"&amp;AX$3&amp;$B54),"F")&gt;0,"F","P")</f>
        <v>P</v>
      </c>
      <c r="AY54" s="5" t="str">
        <f ca="1">IF(COUNTIF(INDIRECT("RawData!"&amp;AY$3&amp;$A54):INDIRECT("RawData!"&amp;AY$3&amp;$B54),"F")&gt;0,"F","P")</f>
        <v>P</v>
      </c>
      <c r="AZ54" s="5" t="str">
        <f ca="1">IF(COUNTIF(INDIRECT("RawData!"&amp;AZ$3&amp;$A54):INDIRECT("RawData!"&amp;AZ$3&amp;$B54),"F")&gt;0,"F","P")</f>
        <v>P</v>
      </c>
      <c r="BA54" s="5" t="str">
        <f ca="1">IF(COUNTIF(INDIRECT("RawData!"&amp;BA$3&amp;$A54):INDIRECT("RawData!"&amp;BA$3&amp;$B54),"F")&gt;0,"F","P")</f>
        <v>P</v>
      </c>
      <c r="BB54" s="5" t="str">
        <f ca="1">IF(COUNTIF(INDIRECT("RawData!"&amp;BB$3&amp;$A54):INDIRECT("RawData!"&amp;BB$3&amp;$B54),"F")&gt;0,"F","P")</f>
        <v>P</v>
      </c>
      <c r="BC54" s="5" t="str">
        <f ca="1">IF(COUNTIF(INDIRECT("RawData!"&amp;BC$3&amp;$A54):INDIRECT("RawData!"&amp;BC$3&amp;$B54),"F")&gt;0,"F","P")</f>
        <v>P</v>
      </c>
      <c r="BD54" s="5" t="str">
        <f ca="1">IF(COUNTIF(INDIRECT("RawData!"&amp;BD$3&amp;$A54):INDIRECT("RawData!"&amp;BD$3&amp;$B54),"F")&gt;0,"F","P")</f>
        <v>P</v>
      </c>
      <c r="BE54" s="5" t="str">
        <f ca="1">IF(COUNTIF(INDIRECT("RawData!"&amp;BE$3&amp;$A54):INDIRECT("RawData!"&amp;BE$3&amp;$B54),"F")&gt;0,"F","P")</f>
        <v>P</v>
      </c>
      <c r="BF54" s="5" t="str">
        <f ca="1">IF(COUNTIF(INDIRECT("RawData!"&amp;BF$3&amp;$A54):INDIRECT("RawData!"&amp;BF$3&amp;$B54),"F")&gt;0,"F","P")</f>
        <v>F</v>
      </c>
      <c r="BG54" s="5" t="str">
        <f ca="1">IF(COUNTIF(INDIRECT("RawData!"&amp;BG$3&amp;$A54):INDIRECT("RawData!"&amp;BG$3&amp;$B54),"F")&gt;0,"F","P")</f>
        <v>F</v>
      </c>
      <c r="BH54" s="5" t="str">
        <f ca="1">IF(COUNTIF(INDIRECT("RawData!"&amp;BH$3&amp;$A54):INDIRECT("RawData!"&amp;BH$3&amp;$B54),"F")&gt;0,"F","P")</f>
        <v>P</v>
      </c>
      <c r="BJ54">
        <f t="shared" ca="1" si="4"/>
        <v>14</v>
      </c>
      <c r="BK54">
        <f t="shared" ca="1" si="5"/>
        <v>42</v>
      </c>
      <c r="BL54" s="25">
        <f t="shared" ca="1" si="6"/>
        <v>0.25</v>
      </c>
      <c r="BM54" s="25">
        <f t="shared" ca="1" si="7"/>
        <v>0.75</v>
      </c>
    </row>
    <row r="55" spans="1:65" ht="14" x14ac:dyDescent="0.15">
      <c r="A55">
        <v>448</v>
      </c>
      <c r="B55">
        <f t="shared" si="2"/>
        <v>454</v>
      </c>
      <c r="C55" t="str" cm="1">
        <f t="array" aca="1" ref="C55" ca="1">INDIRECT("RawData!A" &amp; A55)</f>
        <v>https://fpasurdos.pt/pt/home</v>
      </c>
      <c r="D55">
        <f t="shared" si="3"/>
        <v>7</v>
      </c>
      <c r="E55" s="5" t="str">
        <f ca="1">IF(COUNTIF(INDIRECT("RawData!"&amp;E$3&amp;$A55):INDIRECT("RawData!"&amp;E$3&amp;$B55),"F")&gt;0,"F","P")</f>
        <v>F</v>
      </c>
      <c r="F55" s="5" t="str">
        <f ca="1">IF(COUNTIF(INDIRECT("RawData!"&amp;F$3&amp;$A55):INDIRECT("RawData!"&amp;F$3&amp;$B55),"F")&gt;0,"F","P")</f>
        <v>F</v>
      </c>
      <c r="G55" s="5" t="str">
        <f ca="1">IF(COUNTIF(INDIRECT("RawData!"&amp;G$3&amp;$A55):INDIRECT("RawData!"&amp;G$3&amp;$B55),"F")&gt;0,"F","P")</f>
        <v>P</v>
      </c>
      <c r="H55" s="5" t="str">
        <f ca="1">IF(COUNTIF(INDIRECT("RawData!"&amp;H$3&amp;$A55):INDIRECT("RawData!"&amp;H$3&amp;$B55),"F")&gt;0,"F","P")</f>
        <v>P</v>
      </c>
      <c r="I55" s="5" t="str">
        <f ca="1">IF(COUNTIF(INDIRECT("RawData!"&amp;I$3&amp;$A55):INDIRECT("RawData!"&amp;I$3&amp;$B55),"F")&gt;0,"F","P")</f>
        <v>P</v>
      </c>
      <c r="J55" s="5" t="str">
        <f ca="1">IF(COUNTIF(INDIRECT("RawData!"&amp;J$3&amp;$A55):INDIRECT("RawData!"&amp;J$3&amp;$B55),"F")&gt;0,"F","P")</f>
        <v>P</v>
      </c>
      <c r="K55" s="5" t="str">
        <f ca="1">IF(COUNTIF(INDIRECT("RawData!"&amp;K$3&amp;$A55):INDIRECT("RawData!"&amp;K$3&amp;$B55),"F")&gt;0,"F","P")</f>
        <v>F</v>
      </c>
      <c r="L55" s="5" t="str">
        <f ca="1">IF(COUNTIF(INDIRECT("RawData!"&amp;L$3&amp;$A55):INDIRECT("RawData!"&amp;L$3&amp;$B55),"F")&gt;0,"F","P")</f>
        <v>F</v>
      </c>
      <c r="M55" s="5" t="str">
        <f ca="1">IF(COUNTIF(INDIRECT("RawData!"&amp;M$3&amp;$A55):INDIRECT("RawData!"&amp;M$3&amp;$B55),"F")&gt;0,"F","P")</f>
        <v>P</v>
      </c>
      <c r="N55" s="5" t="str">
        <f ca="1">IF(COUNTIF(INDIRECT("RawData!"&amp;N$3&amp;$A55):INDIRECT("RawData!"&amp;N$3&amp;$B55),"F")&gt;0,"F","P")</f>
        <v>P</v>
      </c>
      <c r="O55" s="5" t="str">
        <f ca="1">IF(COUNTIF(INDIRECT("RawData!"&amp;O$3&amp;$A55):INDIRECT("RawData!"&amp;O$3&amp;$B55),"F")&gt;0,"F","P")</f>
        <v>F</v>
      </c>
      <c r="P55" s="5" t="str">
        <f ca="1">IF(COUNTIF(INDIRECT("RawData!"&amp;P$3&amp;$A55):INDIRECT("RawData!"&amp;P$3&amp;$B55),"F")&gt;0,"F","P")</f>
        <v>P</v>
      </c>
      <c r="Q55" s="5" t="str">
        <f ca="1">IF(COUNTIF(INDIRECT("RawData!"&amp;Q$3&amp;$A55):INDIRECT("RawData!"&amp;Q$3&amp;$B55),"F")&gt;0,"F","P")</f>
        <v>P</v>
      </c>
      <c r="R55" s="5" t="str">
        <f ca="1">IF(COUNTIF(INDIRECT("RawData!"&amp;R$3&amp;$A55):INDIRECT("RawData!"&amp;R$3&amp;$B55),"F")&gt;0,"F","P")</f>
        <v>F</v>
      </c>
      <c r="S55" s="5" t="str">
        <f ca="1">IF(COUNTIF(INDIRECT("RawData!"&amp;S$3&amp;$A55):INDIRECT("RawData!"&amp;S$3&amp;$B55),"F")&gt;0,"F","P")</f>
        <v>P</v>
      </c>
      <c r="T55" s="5" t="str">
        <f ca="1">IF(COUNTIF(INDIRECT("RawData!"&amp;T$3&amp;$A55):INDIRECT("RawData!"&amp;T$3&amp;$B55),"F")&gt;0,"F","P")</f>
        <v>P</v>
      </c>
      <c r="U55" s="5" t="str">
        <f ca="1">IF(COUNTIF(INDIRECT("RawData!"&amp;U$3&amp;$A55):INDIRECT("RawData!"&amp;U$3&amp;$B55),"F")&gt;0,"F","P")</f>
        <v>P</v>
      </c>
      <c r="V55" s="5" t="str">
        <f ca="1">IF(COUNTIF(INDIRECT("RawData!"&amp;V$3&amp;$A55):INDIRECT("RawData!"&amp;V$3&amp;$B55),"F")&gt;0,"F","P")</f>
        <v>P</v>
      </c>
      <c r="W55" s="5" t="str">
        <f ca="1">IF(COUNTIF(INDIRECT("RawData!"&amp;W$3&amp;$A55):INDIRECT("RawData!"&amp;W$3&amp;$B55),"F")&gt;0,"F","P")</f>
        <v>P</v>
      </c>
      <c r="X55" s="5" t="str">
        <f ca="1">IF(COUNTIF(INDIRECT("RawData!"&amp;X$3&amp;$A55):INDIRECT("RawData!"&amp;X$3&amp;$B55),"F")&gt;0,"F","P")</f>
        <v>P</v>
      </c>
      <c r="Y55" s="5" t="str">
        <f ca="1">IF(COUNTIF(INDIRECT("RawData!"&amp;Y$3&amp;$A55):INDIRECT("RawData!"&amp;Y$3&amp;$B55),"F")&gt;0,"F","P")</f>
        <v>F</v>
      </c>
      <c r="Z55" s="5" t="str">
        <f ca="1">IF(COUNTIF(INDIRECT("RawData!"&amp;Z$3&amp;$A55):INDIRECT("RawData!"&amp;Z$3&amp;$B55),"F")&gt;0,"F","P")</f>
        <v>P</v>
      </c>
      <c r="AA55" s="5" t="str">
        <f ca="1">IF(COUNTIF(INDIRECT("RawData!"&amp;AA$3&amp;$A55):INDIRECT("RawData!"&amp;AA$3&amp;$B55),"F")&gt;0,"F","P")</f>
        <v>P</v>
      </c>
      <c r="AB55" s="5" t="str">
        <f ca="1">IF(COUNTIF(INDIRECT("RawData!"&amp;AB$3&amp;$A55):INDIRECT("RawData!"&amp;AB$3&amp;$B55),"F")&gt;0,"F","P")</f>
        <v>P</v>
      </c>
      <c r="AC55" s="5" t="str">
        <f ca="1">IF(COUNTIF(INDIRECT("RawData!"&amp;AC$3&amp;$A55):INDIRECT("RawData!"&amp;AC$3&amp;$B55),"F")&gt;0,"F","P")</f>
        <v>F</v>
      </c>
      <c r="AD55" s="5" t="str">
        <f ca="1">IF(COUNTIF(INDIRECT("RawData!"&amp;AD$3&amp;$A55):INDIRECT("RawData!"&amp;AD$3&amp;$B55),"F")&gt;0,"F","P")</f>
        <v>P</v>
      </c>
      <c r="AE55" s="5" t="str">
        <f ca="1">IF(COUNTIF(INDIRECT("RawData!"&amp;AE$3&amp;$A55):INDIRECT("RawData!"&amp;AE$3&amp;$B55),"F")&gt;0,"F","P")</f>
        <v>F</v>
      </c>
      <c r="AF55" s="5" t="str">
        <f ca="1">IF(COUNTIF(INDIRECT("RawData!"&amp;AF$3&amp;$A55):INDIRECT("RawData!"&amp;AF$3&amp;$B55),"F")&gt;0,"F","P")</f>
        <v>P</v>
      </c>
      <c r="AG55" s="5" t="str">
        <f ca="1">IF(COUNTIF(INDIRECT("RawData!"&amp;AG$3&amp;$A55):INDIRECT("RawData!"&amp;AG$3&amp;$B55),"F")&gt;0,"F","P")</f>
        <v>F</v>
      </c>
      <c r="AH55" s="5" t="str">
        <f ca="1">IF(COUNTIF(INDIRECT("RawData!"&amp;AH$3&amp;$A55):INDIRECT("RawData!"&amp;AH$3&amp;$B55),"F")&gt;0,"F","P")</f>
        <v>F</v>
      </c>
      <c r="AI55" s="5" t="str">
        <f ca="1">IF(COUNTIF(INDIRECT("RawData!"&amp;AI$3&amp;$A55):INDIRECT("RawData!"&amp;AI$3&amp;$B55),"F")&gt;0,"F","P")</f>
        <v>P</v>
      </c>
      <c r="AJ55" s="5" t="str">
        <f ca="1">IF(COUNTIF(INDIRECT("RawData!"&amp;AJ$3&amp;$A55):INDIRECT("RawData!"&amp;AJ$3&amp;$B55),"F")&gt;0,"F","P")</f>
        <v>F</v>
      </c>
      <c r="AK55" s="5" t="str">
        <f ca="1">IF(COUNTIF(INDIRECT("RawData!"&amp;AK$3&amp;$A55):INDIRECT("RawData!"&amp;AK$3&amp;$B55),"F")&gt;0,"F","P")</f>
        <v>F</v>
      </c>
      <c r="AL55" s="5" t="str">
        <f ca="1">IF(COUNTIF(INDIRECT("RawData!"&amp;AL$3&amp;$A55):INDIRECT("RawData!"&amp;AL$3&amp;$B55),"F")&gt;0,"F","P")</f>
        <v>F</v>
      </c>
      <c r="AM55" s="5" t="str">
        <f ca="1">IF(COUNTIF(INDIRECT("RawData!"&amp;AM$3&amp;$A55):INDIRECT("RawData!"&amp;AM$3&amp;$B55),"F")&gt;0,"F","P")</f>
        <v>F</v>
      </c>
      <c r="AN55" s="5" t="str">
        <f ca="1">IF(COUNTIF(INDIRECT("RawData!"&amp;AN$3&amp;$A55):INDIRECT("RawData!"&amp;AN$3&amp;$B55),"F")&gt;0,"F","P")</f>
        <v>P</v>
      </c>
      <c r="AO55" s="5" t="str">
        <f ca="1">IF(COUNTIF(INDIRECT("RawData!"&amp;AO$3&amp;$A55):INDIRECT("RawData!"&amp;AO$3&amp;$B55),"F")&gt;0,"F","P")</f>
        <v>F</v>
      </c>
      <c r="AP55" s="5" t="str">
        <f ca="1">IF(COUNTIF(INDIRECT("RawData!"&amp;AP$3&amp;$A55):INDIRECT("RawData!"&amp;AP$3&amp;$B55),"F")&gt;0,"F","P")</f>
        <v>P</v>
      </c>
      <c r="AQ55" s="5" t="str">
        <f ca="1">IF(COUNTIF(INDIRECT("RawData!"&amp;AQ$3&amp;$A55):INDIRECT("RawData!"&amp;AQ$3&amp;$B55),"F")&gt;0,"F","P")</f>
        <v>F</v>
      </c>
      <c r="AR55" s="5" t="str">
        <f ca="1">IF(COUNTIF(INDIRECT("RawData!"&amp;AR$3&amp;$A55):INDIRECT("RawData!"&amp;AR$3&amp;$B55),"F")&gt;0,"F","P")</f>
        <v>F</v>
      </c>
      <c r="AS55" s="5" t="str">
        <f ca="1">IF(COUNTIF(INDIRECT("RawData!"&amp;AS$3&amp;$A55):INDIRECT("RawData!"&amp;AS$3&amp;$B55),"F")&gt;0,"F","P")</f>
        <v>P</v>
      </c>
      <c r="AT55" s="5" t="str">
        <f ca="1">IF(COUNTIF(INDIRECT("RawData!"&amp;AT$3&amp;$A55):INDIRECT("RawData!"&amp;AT$3&amp;$B55),"F")&gt;0,"F","P")</f>
        <v>F</v>
      </c>
      <c r="AU55" s="5" t="str">
        <f ca="1">IF(COUNTIF(INDIRECT("RawData!"&amp;AU$3&amp;$A55):INDIRECT("RawData!"&amp;AU$3&amp;$B55),"F")&gt;0,"F","P")</f>
        <v>P</v>
      </c>
      <c r="AV55" s="5" t="str">
        <f ca="1">IF(COUNTIF(INDIRECT("RawData!"&amp;AV$3&amp;$A55):INDIRECT("RawData!"&amp;AV$3&amp;$B55),"F")&gt;0,"F","P")</f>
        <v>P</v>
      </c>
      <c r="AW55" s="5" t="str">
        <f ca="1">IF(COUNTIF(INDIRECT("RawData!"&amp;AW$3&amp;$A55):INDIRECT("RawData!"&amp;AW$3&amp;$B55),"F")&gt;0,"F","P")</f>
        <v>P</v>
      </c>
      <c r="AX55" s="5" t="str">
        <f ca="1">IF(COUNTIF(INDIRECT("RawData!"&amp;AX$3&amp;$A55):INDIRECT("RawData!"&amp;AX$3&amp;$B55),"F")&gt;0,"F","P")</f>
        <v>P</v>
      </c>
      <c r="AY55" s="5" t="str">
        <f ca="1">IF(COUNTIF(INDIRECT("RawData!"&amp;AY$3&amp;$A55):INDIRECT("RawData!"&amp;AY$3&amp;$B55),"F")&gt;0,"F","P")</f>
        <v>P</v>
      </c>
      <c r="AZ55" s="5" t="str">
        <f ca="1">IF(COUNTIF(INDIRECT("RawData!"&amp;AZ$3&amp;$A55):INDIRECT("RawData!"&amp;AZ$3&amp;$B55),"F")&gt;0,"F","P")</f>
        <v>F</v>
      </c>
      <c r="BA55" s="5" t="str">
        <f ca="1">IF(COUNTIF(INDIRECT("RawData!"&amp;BA$3&amp;$A55):INDIRECT("RawData!"&amp;BA$3&amp;$B55),"F")&gt;0,"F","P")</f>
        <v>P</v>
      </c>
      <c r="BB55" s="5" t="str">
        <f ca="1">IF(COUNTIF(INDIRECT("RawData!"&amp;BB$3&amp;$A55):INDIRECT("RawData!"&amp;BB$3&amp;$B55),"F")&gt;0,"F","P")</f>
        <v>F</v>
      </c>
      <c r="BC55" s="5" t="str">
        <f ca="1">IF(COUNTIF(INDIRECT("RawData!"&amp;BC$3&amp;$A55):INDIRECT("RawData!"&amp;BC$3&amp;$B55),"F")&gt;0,"F","P")</f>
        <v>P</v>
      </c>
      <c r="BD55" s="5" t="str">
        <f ca="1">IF(COUNTIF(INDIRECT("RawData!"&amp;BD$3&amp;$A55):INDIRECT("RawData!"&amp;BD$3&amp;$B55),"F")&gt;0,"F","P")</f>
        <v>P</v>
      </c>
      <c r="BE55" s="5" t="str">
        <f ca="1">IF(COUNTIF(INDIRECT("RawData!"&amp;BE$3&amp;$A55):INDIRECT("RawData!"&amp;BE$3&amp;$B55),"F")&gt;0,"F","P")</f>
        <v>P</v>
      </c>
      <c r="BF55" s="5" t="str">
        <f ca="1">IF(COUNTIF(INDIRECT("RawData!"&amp;BF$3&amp;$A55):INDIRECT("RawData!"&amp;BF$3&amp;$B55),"F")&gt;0,"F","P")</f>
        <v>F</v>
      </c>
      <c r="BG55" s="5" t="str">
        <f ca="1">IF(COUNTIF(INDIRECT("RawData!"&amp;BG$3&amp;$A55):INDIRECT("RawData!"&amp;BG$3&amp;$B55),"F")&gt;0,"F","P")</f>
        <v>F</v>
      </c>
      <c r="BH55" s="5" t="str">
        <f ca="1">IF(COUNTIF(INDIRECT("RawData!"&amp;BH$3&amp;$A55):INDIRECT("RawData!"&amp;BH$3&amp;$B55),"F")&gt;0,"F","P")</f>
        <v>P</v>
      </c>
      <c r="BJ55">
        <f t="shared" ca="1" si="4"/>
        <v>23</v>
      </c>
      <c r="BK55">
        <f t="shared" ca="1" si="5"/>
        <v>33</v>
      </c>
      <c r="BL55" s="25">
        <f t="shared" ca="1" si="6"/>
        <v>0.4107142857142857</v>
      </c>
      <c r="BM55" s="25">
        <f t="shared" ca="1" si="7"/>
        <v>0.5892857142857143</v>
      </c>
    </row>
    <row r="56" spans="1:65" ht="14" x14ac:dyDescent="0.15">
      <c r="A56">
        <v>456</v>
      </c>
      <c r="B56">
        <f t="shared" si="2"/>
        <v>459</v>
      </c>
      <c r="C56" t="str" cm="1">
        <f t="array" aca="1" ref="C56" ca="1">INDIRECT("RawData!A" &amp; A56)</f>
        <v>https://at.madeira.gov.pt</v>
      </c>
      <c r="D56">
        <f t="shared" si="3"/>
        <v>4</v>
      </c>
      <c r="E56" s="5" t="str">
        <f ca="1">IF(COUNTIF(INDIRECT("RawData!"&amp;E$3&amp;$A56):INDIRECT("RawData!"&amp;E$3&amp;$B56),"F")&gt;0,"F","P")</f>
        <v>F</v>
      </c>
      <c r="F56" s="5" t="str">
        <f ca="1">IF(COUNTIF(INDIRECT("RawData!"&amp;F$3&amp;$A56):INDIRECT("RawData!"&amp;F$3&amp;$B56),"F")&gt;0,"F","P")</f>
        <v>P</v>
      </c>
      <c r="G56" s="5" t="str">
        <f ca="1">IF(COUNTIF(INDIRECT("RawData!"&amp;G$3&amp;$A56):INDIRECT("RawData!"&amp;G$3&amp;$B56),"F")&gt;0,"F","P")</f>
        <v>P</v>
      </c>
      <c r="H56" s="5" t="str">
        <f ca="1">IF(COUNTIF(INDIRECT("RawData!"&amp;H$3&amp;$A56):INDIRECT("RawData!"&amp;H$3&amp;$B56),"F")&gt;0,"F","P")</f>
        <v>P</v>
      </c>
      <c r="I56" s="5" t="str">
        <f ca="1">IF(COUNTIF(INDIRECT("RawData!"&amp;I$3&amp;$A56):INDIRECT("RawData!"&amp;I$3&amp;$B56),"F")&gt;0,"F","P")</f>
        <v>P</v>
      </c>
      <c r="J56" s="5" t="str">
        <f ca="1">IF(COUNTIF(INDIRECT("RawData!"&amp;J$3&amp;$A56):INDIRECT("RawData!"&amp;J$3&amp;$B56),"F")&gt;0,"F","P")</f>
        <v>P</v>
      </c>
      <c r="K56" s="5" t="str">
        <f ca="1">IF(COUNTIF(INDIRECT("RawData!"&amp;K$3&amp;$A56):INDIRECT("RawData!"&amp;K$3&amp;$B56),"F")&gt;0,"F","P")</f>
        <v>F</v>
      </c>
      <c r="L56" s="5" t="str">
        <f ca="1">IF(COUNTIF(INDIRECT("RawData!"&amp;L$3&amp;$A56):INDIRECT("RawData!"&amp;L$3&amp;$B56),"F")&gt;0,"F","P")</f>
        <v>P</v>
      </c>
      <c r="M56" s="5" t="str">
        <f ca="1">IF(COUNTIF(INDIRECT("RawData!"&amp;M$3&amp;$A56):INDIRECT("RawData!"&amp;M$3&amp;$B56),"F")&gt;0,"F","P")</f>
        <v>P</v>
      </c>
      <c r="N56" s="5" t="str">
        <f ca="1">IF(COUNTIF(INDIRECT("RawData!"&amp;N$3&amp;$A56):INDIRECT("RawData!"&amp;N$3&amp;$B56),"F")&gt;0,"F","P")</f>
        <v>P</v>
      </c>
      <c r="O56" s="5" t="str">
        <f ca="1">IF(COUNTIF(INDIRECT("RawData!"&amp;O$3&amp;$A56):INDIRECT("RawData!"&amp;O$3&amp;$B56),"F")&gt;0,"F","P")</f>
        <v>P</v>
      </c>
      <c r="P56" s="5" t="str">
        <f ca="1">IF(COUNTIF(INDIRECT("RawData!"&amp;P$3&amp;$A56):INDIRECT("RawData!"&amp;P$3&amp;$B56),"F")&gt;0,"F","P")</f>
        <v>P</v>
      </c>
      <c r="Q56" s="5" t="str">
        <f ca="1">IF(COUNTIF(INDIRECT("RawData!"&amp;Q$3&amp;$A56):INDIRECT("RawData!"&amp;Q$3&amp;$B56),"F")&gt;0,"F","P")</f>
        <v>P</v>
      </c>
      <c r="R56" s="5" t="str">
        <f ca="1">IF(COUNTIF(INDIRECT("RawData!"&amp;R$3&amp;$A56):INDIRECT("RawData!"&amp;R$3&amp;$B56),"F")&gt;0,"F","P")</f>
        <v>F</v>
      </c>
      <c r="S56" s="5" t="str">
        <f ca="1">IF(COUNTIF(INDIRECT("RawData!"&amp;S$3&amp;$A56):INDIRECT("RawData!"&amp;S$3&amp;$B56),"F")&gt;0,"F","P")</f>
        <v>F</v>
      </c>
      <c r="T56" s="5" t="str">
        <f ca="1">IF(COUNTIF(INDIRECT("RawData!"&amp;T$3&amp;$A56):INDIRECT("RawData!"&amp;T$3&amp;$B56),"F")&gt;0,"F","P")</f>
        <v>F</v>
      </c>
      <c r="U56" s="5" t="str">
        <f ca="1">IF(COUNTIF(INDIRECT("RawData!"&amp;U$3&amp;$A56):INDIRECT("RawData!"&amp;U$3&amp;$B56),"F")&gt;0,"F","P")</f>
        <v>P</v>
      </c>
      <c r="V56" s="5" t="str">
        <f ca="1">IF(COUNTIF(INDIRECT("RawData!"&amp;V$3&amp;$A56):INDIRECT("RawData!"&amp;V$3&amp;$B56),"F")&gt;0,"F","P")</f>
        <v>P</v>
      </c>
      <c r="W56" s="5" t="str">
        <f ca="1">IF(COUNTIF(INDIRECT("RawData!"&amp;W$3&amp;$A56):INDIRECT("RawData!"&amp;W$3&amp;$B56),"F")&gt;0,"F","P")</f>
        <v>P</v>
      </c>
      <c r="X56" s="5" t="str">
        <f ca="1">IF(COUNTIF(INDIRECT("RawData!"&amp;X$3&amp;$A56):INDIRECT("RawData!"&amp;X$3&amp;$B56),"F")&gt;0,"F","P")</f>
        <v>P</v>
      </c>
      <c r="Y56" s="5" t="str">
        <f ca="1">IF(COUNTIF(INDIRECT("RawData!"&amp;Y$3&amp;$A56):INDIRECT("RawData!"&amp;Y$3&amp;$B56),"F")&gt;0,"F","P")</f>
        <v>F</v>
      </c>
      <c r="Z56" s="5" t="str">
        <f ca="1">IF(COUNTIF(INDIRECT("RawData!"&amp;Z$3&amp;$A56):INDIRECT("RawData!"&amp;Z$3&amp;$B56),"F")&gt;0,"F","P")</f>
        <v>F</v>
      </c>
      <c r="AA56" s="5" t="str">
        <f ca="1">IF(COUNTIF(INDIRECT("RawData!"&amp;AA$3&amp;$A56):INDIRECT("RawData!"&amp;AA$3&amp;$B56),"F")&gt;0,"F","P")</f>
        <v>P</v>
      </c>
      <c r="AB56" s="5" t="str">
        <f ca="1">IF(COUNTIF(INDIRECT("RawData!"&amp;AB$3&amp;$A56):INDIRECT("RawData!"&amp;AB$3&amp;$B56),"F")&gt;0,"F","P")</f>
        <v>P</v>
      </c>
      <c r="AC56" s="5" t="str">
        <f ca="1">IF(COUNTIF(INDIRECT("RawData!"&amp;AC$3&amp;$A56):INDIRECT("RawData!"&amp;AC$3&amp;$B56),"F")&gt;0,"F","P")</f>
        <v>F</v>
      </c>
      <c r="AD56" s="5" t="str">
        <f ca="1">IF(COUNTIF(INDIRECT("RawData!"&amp;AD$3&amp;$A56):INDIRECT("RawData!"&amp;AD$3&amp;$B56),"F")&gt;0,"F","P")</f>
        <v>P</v>
      </c>
      <c r="AE56" s="5" t="str">
        <f ca="1">IF(COUNTIF(INDIRECT("RawData!"&amp;AE$3&amp;$A56):INDIRECT("RawData!"&amp;AE$3&amp;$B56),"F")&gt;0,"F","P")</f>
        <v>F</v>
      </c>
      <c r="AF56" s="5" t="str">
        <f ca="1">IF(COUNTIF(INDIRECT("RawData!"&amp;AF$3&amp;$A56):INDIRECT("RawData!"&amp;AF$3&amp;$B56),"F")&gt;0,"F","P")</f>
        <v>F</v>
      </c>
      <c r="AG56" s="5" t="str">
        <f ca="1">IF(COUNTIF(INDIRECT("RawData!"&amp;AG$3&amp;$A56):INDIRECT("RawData!"&amp;AG$3&amp;$B56),"F")&gt;0,"F","P")</f>
        <v>F</v>
      </c>
      <c r="AH56" s="5" t="str">
        <f ca="1">IF(COUNTIF(INDIRECT("RawData!"&amp;AH$3&amp;$A56):INDIRECT("RawData!"&amp;AH$3&amp;$B56),"F")&gt;0,"F","P")</f>
        <v>F</v>
      </c>
      <c r="AI56" s="5" t="str">
        <f ca="1">IF(COUNTIF(INDIRECT("RawData!"&amp;AI$3&amp;$A56):INDIRECT("RawData!"&amp;AI$3&amp;$B56),"F")&gt;0,"F","P")</f>
        <v>P</v>
      </c>
      <c r="AJ56" s="5" t="str">
        <f ca="1">IF(COUNTIF(INDIRECT("RawData!"&amp;AJ$3&amp;$A56):INDIRECT("RawData!"&amp;AJ$3&amp;$B56),"F")&gt;0,"F","P")</f>
        <v>F</v>
      </c>
      <c r="AK56" s="5" t="str">
        <f ca="1">IF(COUNTIF(INDIRECT("RawData!"&amp;AK$3&amp;$A56):INDIRECT("RawData!"&amp;AK$3&amp;$B56),"F")&gt;0,"F","P")</f>
        <v>F</v>
      </c>
      <c r="AL56" s="5" t="str">
        <f ca="1">IF(COUNTIF(INDIRECT("RawData!"&amp;AL$3&amp;$A56):INDIRECT("RawData!"&amp;AL$3&amp;$B56),"F")&gt;0,"F","P")</f>
        <v>F</v>
      </c>
      <c r="AM56" s="5" t="str">
        <f ca="1">IF(COUNTIF(INDIRECT("RawData!"&amp;AM$3&amp;$A56):INDIRECT("RawData!"&amp;AM$3&amp;$B56),"F")&gt;0,"F","P")</f>
        <v>P</v>
      </c>
      <c r="AN56" s="5" t="str">
        <f ca="1">IF(COUNTIF(INDIRECT("RawData!"&amp;AN$3&amp;$A56):INDIRECT("RawData!"&amp;AN$3&amp;$B56),"F")&gt;0,"F","P")</f>
        <v>P</v>
      </c>
      <c r="AO56" s="5" t="str">
        <f ca="1">IF(COUNTIF(INDIRECT("RawData!"&amp;AO$3&amp;$A56):INDIRECT("RawData!"&amp;AO$3&amp;$B56),"F")&gt;0,"F","P")</f>
        <v>P</v>
      </c>
      <c r="AP56" s="5" t="str">
        <f ca="1">IF(COUNTIF(INDIRECT("RawData!"&amp;AP$3&amp;$A56):INDIRECT("RawData!"&amp;AP$3&amp;$B56),"F")&gt;0,"F","P")</f>
        <v>P</v>
      </c>
      <c r="AQ56" s="5" t="str">
        <f ca="1">IF(COUNTIF(INDIRECT("RawData!"&amp;AQ$3&amp;$A56):INDIRECT("RawData!"&amp;AQ$3&amp;$B56),"F")&gt;0,"F","P")</f>
        <v>P</v>
      </c>
      <c r="AR56" s="5" t="str">
        <f ca="1">IF(COUNTIF(INDIRECT("RawData!"&amp;AR$3&amp;$A56):INDIRECT("RawData!"&amp;AR$3&amp;$B56),"F")&gt;0,"F","P")</f>
        <v>F</v>
      </c>
      <c r="AS56" s="5" t="str">
        <f ca="1">IF(COUNTIF(INDIRECT("RawData!"&amp;AS$3&amp;$A56):INDIRECT("RawData!"&amp;AS$3&amp;$B56),"F")&gt;0,"F","P")</f>
        <v>F</v>
      </c>
      <c r="AT56" s="5" t="str">
        <f ca="1">IF(COUNTIF(INDIRECT("RawData!"&amp;AT$3&amp;$A56):INDIRECT("RawData!"&amp;AT$3&amp;$B56),"F")&gt;0,"F","P")</f>
        <v>P</v>
      </c>
      <c r="AU56" s="5" t="str">
        <f ca="1">IF(COUNTIF(INDIRECT("RawData!"&amp;AU$3&amp;$A56):INDIRECT("RawData!"&amp;AU$3&amp;$B56),"F")&gt;0,"F","P")</f>
        <v>P</v>
      </c>
      <c r="AV56" s="5" t="str">
        <f ca="1">IF(COUNTIF(INDIRECT("RawData!"&amp;AV$3&amp;$A56):INDIRECT("RawData!"&amp;AV$3&amp;$B56),"F")&gt;0,"F","P")</f>
        <v>P</v>
      </c>
      <c r="AW56" s="5" t="str">
        <f ca="1">IF(COUNTIF(INDIRECT("RawData!"&amp;AW$3&amp;$A56):INDIRECT("RawData!"&amp;AW$3&amp;$B56),"F")&gt;0,"F","P")</f>
        <v>P</v>
      </c>
      <c r="AX56" s="5" t="str">
        <f ca="1">IF(COUNTIF(INDIRECT("RawData!"&amp;AX$3&amp;$A56):INDIRECT("RawData!"&amp;AX$3&amp;$B56),"F")&gt;0,"F","P")</f>
        <v>P</v>
      </c>
      <c r="AY56" s="5" t="str">
        <f ca="1">IF(COUNTIF(INDIRECT("RawData!"&amp;AY$3&amp;$A56):INDIRECT("RawData!"&amp;AY$3&amp;$B56),"F")&gt;0,"F","P")</f>
        <v>P</v>
      </c>
      <c r="AZ56" s="5" t="str">
        <f ca="1">IF(COUNTIF(INDIRECT("RawData!"&amp;AZ$3&amp;$A56):INDIRECT("RawData!"&amp;AZ$3&amp;$B56),"F")&gt;0,"F","P")</f>
        <v>P</v>
      </c>
      <c r="BA56" s="5" t="str">
        <f ca="1">IF(COUNTIF(INDIRECT("RawData!"&amp;BA$3&amp;$A56):INDIRECT("RawData!"&amp;BA$3&amp;$B56),"F")&gt;0,"F","P")</f>
        <v>P</v>
      </c>
      <c r="BB56" s="5" t="str">
        <f ca="1">IF(COUNTIF(INDIRECT("RawData!"&amp;BB$3&amp;$A56):INDIRECT("RawData!"&amp;BB$3&amp;$B56),"F")&gt;0,"F","P")</f>
        <v>P</v>
      </c>
      <c r="BC56" s="5" t="str">
        <f ca="1">IF(COUNTIF(INDIRECT("RawData!"&amp;BC$3&amp;$A56):INDIRECT("RawData!"&amp;BC$3&amp;$B56),"F")&gt;0,"F","P")</f>
        <v>P</v>
      </c>
      <c r="BD56" s="5" t="str">
        <f ca="1">IF(COUNTIF(INDIRECT("RawData!"&amp;BD$3&amp;$A56):INDIRECT("RawData!"&amp;BD$3&amp;$B56),"F")&gt;0,"F","P")</f>
        <v>P</v>
      </c>
      <c r="BE56" s="5" t="str">
        <f ca="1">IF(COUNTIF(INDIRECT("RawData!"&amp;BE$3&amp;$A56):INDIRECT("RawData!"&amp;BE$3&amp;$B56),"F")&gt;0,"F","P")</f>
        <v>P</v>
      </c>
      <c r="BF56" s="5" t="str">
        <f ca="1">IF(COUNTIF(INDIRECT("RawData!"&amp;BF$3&amp;$A56):INDIRECT("RawData!"&amp;BF$3&amp;$B56),"F")&gt;0,"F","P")</f>
        <v>F</v>
      </c>
      <c r="BG56" s="5" t="str">
        <f ca="1">IF(COUNTIF(INDIRECT("RawData!"&amp;BG$3&amp;$A56):INDIRECT("RawData!"&amp;BG$3&amp;$B56),"F")&gt;0,"F","P")</f>
        <v>F</v>
      </c>
      <c r="BH56" s="5" t="str">
        <f ca="1">IF(COUNTIF(INDIRECT("RawData!"&amp;BH$3&amp;$A56):INDIRECT("RawData!"&amp;BH$3&amp;$B56),"F")&gt;0,"F","P")</f>
        <v>P</v>
      </c>
      <c r="BJ56">
        <f t="shared" ca="1" si="4"/>
        <v>19</v>
      </c>
      <c r="BK56">
        <f t="shared" ca="1" si="5"/>
        <v>37</v>
      </c>
      <c r="BL56" s="25">
        <f t="shared" ca="1" si="6"/>
        <v>0.3392857142857143</v>
      </c>
      <c r="BM56" s="25">
        <f t="shared" ca="1" si="7"/>
        <v>0.6607142857142857</v>
      </c>
    </row>
    <row r="57" spans="1:65" ht="14" x14ac:dyDescent="0.15">
      <c r="A57">
        <v>461</v>
      </c>
      <c r="B57">
        <f t="shared" si="2"/>
        <v>470</v>
      </c>
      <c r="C57" t="str" cm="1">
        <f t="array" aca="1" ref="C57" ca="1">INDIRECT("RawData!A" &amp; A57)</f>
        <v>https://www.ulusofona.pt</v>
      </c>
      <c r="D57">
        <f t="shared" si="3"/>
        <v>10</v>
      </c>
      <c r="E57" s="5" t="str">
        <f ca="1">IF(COUNTIF(INDIRECT("RawData!"&amp;E$3&amp;$A57):INDIRECT("RawData!"&amp;E$3&amp;$B57),"F")&gt;0,"F","P")</f>
        <v>F</v>
      </c>
      <c r="F57" s="5" t="str">
        <f ca="1">IF(COUNTIF(INDIRECT("RawData!"&amp;F$3&amp;$A57):INDIRECT("RawData!"&amp;F$3&amp;$B57),"F")&gt;0,"F","P")</f>
        <v>P</v>
      </c>
      <c r="G57" s="5" t="str">
        <f ca="1">IF(COUNTIF(INDIRECT("RawData!"&amp;G$3&amp;$A57):INDIRECT("RawData!"&amp;G$3&amp;$B57),"F")&gt;0,"F","P")</f>
        <v>F</v>
      </c>
      <c r="H57" s="5" t="str">
        <f ca="1">IF(COUNTIF(INDIRECT("RawData!"&amp;H$3&amp;$A57):INDIRECT("RawData!"&amp;H$3&amp;$B57),"F")&gt;0,"F","P")</f>
        <v>F</v>
      </c>
      <c r="I57" s="5" t="str">
        <f ca="1">IF(COUNTIF(INDIRECT("RawData!"&amp;I$3&amp;$A57):INDIRECT("RawData!"&amp;I$3&amp;$B57),"F")&gt;0,"F","P")</f>
        <v>P</v>
      </c>
      <c r="J57" s="5" t="str">
        <f ca="1">IF(COUNTIF(INDIRECT("RawData!"&amp;J$3&amp;$A57):INDIRECT("RawData!"&amp;J$3&amp;$B57),"F")&gt;0,"F","P")</f>
        <v>F</v>
      </c>
      <c r="K57" s="5" t="str">
        <f ca="1">IF(COUNTIF(INDIRECT("RawData!"&amp;K$3&amp;$A57):INDIRECT("RawData!"&amp;K$3&amp;$B57),"F")&gt;0,"F","P")</f>
        <v>F</v>
      </c>
      <c r="L57" s="5" t="str">
        <f ca="1">IF(COUNTIF(INDIRECT("RawData!"&amp;L$3&amp;$A57):INDIRECT("RawData!"&amp;L$3&amp;$B57),"F")&gt;0,"F","P")</f>
        <v>P</v>
      </c>
      <c r="M57" s="5" t="str">
        <f ca="1">IF(COUNTIF(INDIRECT("RawData!"&amp;M$3&amp;$A57):INDIRECT("RawData!"&amp;M$3&amp;$B57),"F")&gt;0,"F","P")</f>
        <v>P</v>
      </c>
      <c r="N57" s="5" t="str">
        <f ca="1">IF(COUNTIF(INDIRECT("RawData!"&amp;N$3&amp;$A57):INDIRECT("RawData!"&amp;N$3&amp;$B57),"F")&gt;0,"F","P")</f>
        <v>P</v>
      </c>
      <c r="O57" s="5" t="str">
        <f ca="1">IF(COUNTIF(INDIRECT("RawData!"&amp;O$3&amp;$A57):INDIRECT("RawData!"&amp;O$3&amp;$B57),"F")&gt;0,"F","P")</f>
        <v>F</v>
      </c>
      <c r="P57" s="5" t="str">
        <f ca="1">IF(COUNTIF(INDIRECT("RawData!"&amp;P$3&amp;$A57):INDIRECT("RawData!"&amp;P$3&amp;$B57),"F")&gt;0,"F","P")</f>
        <v>F</v>
      </c>
      <c r="Q57" s="5" t="str">
        <f ca="1">IF(COUNTIF(INDIRECT("RawData!"&amp;Q$3&amp;$A57):INDIRECT("RawData!"&amp;Q$3&amp;$B57),"F")&gt;0,"F","P")</f>
        <v>P</v>
      </c>
      <c r="R57" s="5" t="str">
        <f ca="1">IF(COUNTIF(INDIRECT("RawData!"&amp;R$3&amp;$A57):INDIRECT("RawData!"&amp;R$3&amp;$B57),"F")&gt;0,"F","P")</f>
        <v>F</v>
      </c>
      <c r="S57" s="5" t="str">
        <f ca="1">IF(COUNTIF(INDIRECT("RawData!"&amp;S$3&amp;$A57):INDIRECT("RawData!"&amp;S$3&amp;$B57),"F")&gt;0,"F","P")</f>
        <v>P</v>
      </c>
      <c r="T57" s="5" t="str">
        <f ca="1">IF(COUNTIF(INDIRECT("RawData!"&amp;T$3&amp;$A57):INDIRECT("RawData!"&amp;T$3&amp;$B57),"F")&gt;0,"F","P")</f>
        <v>P</v>
      </c>
      <c r="U57" s="5" t="str">
        <f ca="1">IF(COUNTIF(INDIRECT("RawData!"&amp;U$3&amp;$A57):INDIRECT("RawData!"&amp;U$3&amp;$B57),"F")&gt;0,"F","P")</f>
        <v>F</v>
      </c>
      <c r="V57" s="5" t="str">
        <f ca="1">IF(COUNTIF(INDIRECT("RawData!"&amp;V$3&amp;$A57):INDIRECT("RawData!"&amp;V$3&amp;$B57),"F")&gt;0,"F","P")</f>
        <v>F</v>
      </c>
      <c r="W57" s="5" t="str">
        <f ca="1">IF(COUNTIF(INDIRECT("RawData!"&amp;W$3&amp;$A57):INDIRECT("RawData!"&amp;W$3&amp;$B57),"F")&gt;0,"F","P")</f>
        <v>F</v>
      </c>
      <c r="X57" s="5" t="str">
        <f ca="1">IF(COUNTIF(INDIRECT("RawData!"&amp;X$3&amp;$A57):INDIRECT("RawData!"&amp;X$3&amp;$B57),"F")&gt;0,"F","P")</f>
        <v>F</v>
      </c>
      <c r="Y57" s="5" t="str">
        <f ca="1">IF(COUNTIF(INDIRECT("RawData!"&amp;Y$3&amp;$A57):INDIRECT("RawData!"&amp;Y$3&amp;$B57),"F")&gt;0,"F","P")</f>
        <v>F</v>
      </c>
      <c r="Z57" s="5" t="str">
        <f ca="1">IF(COUNTIF(INDIRECT("RawData!"&amp;Z$3&amp;$A57):INDIRECT("RawData!"&amp;Z$3&amp;$B57),"F")&gt;0,"F","P")</f>
        <v>P</v>
      </c>
      <c r="AA57" s="5" t="str">
        <f ca="1">IF(COUNTIF(INDIRECT("RawData!"&amp;AA$3&amp;$A57):INDIRECT("RawData!"&amp;AA$3&amp;$B57),"F")&gt;0,"F","P")</f>
        <v>P</v>
      </c>
      <c r="AB57" s="5" t="str">
        <f ca="1">IF(COUNTIF(INDIRECT("RawData!"&amp;AB$3&amp;$A57):INDIRECT("RawData!"&amp;AB$3&amp;$B57),"F")&gt;0,"F","P")</f>
        <v>P</v>
      </c>
      <c r="AC57" s="5" t="str">
        <f ca="1">IF(COUNTIF(INDIRECT("RawData!"&amp;AC$3&amp;$A57):INDIRECT("RawData!"&amp;AC$3&amp;$B57),"F")&gt;0,"F","P")</f>
        <v>P</v>
      </c>
      <c r="AD57" s="5" t="str">
        <f ca="1">IF(COUNTIF(INDIRECT("RawData!"&amp;AD$3&amp;$A57):INDIRECT("RawData!"&amp;AD$3&amp;$B57),"F")&gt;0,"F","P")</f>
        <v>P</v>
      </c>
      <c r="AE57" s="5" t="str">
        <f ca="1">IF(COUNTIF(INDIRECT("RawData!"&amp;AE$3&amp;$A57):INDIRECT("RawData!"&amp;AE$3&amp;$B57),"F")&gt;0,"F","P")</f>
        <v>P</v>
      </c>
      <c r="AF57" s="5" t="str">
        <f ca="1">IF(COUNTIF(INDIRECT("RawData!"&amp;AF$3&amp;$A57):INDIRECT("RawData!"&amp;AF$3&amp;$B57),"F")&gt;0,"F","P")</f>
        <v>F</v>
      </c>
      <c r="AG57" s="5" t="str">
        <f ca="1">IF(COUNTIF(INDIRECT("RawData!"&amp;AG$3&amp;$A57):INDIRECT("RawData!"&amp;AG$3&amp;$B57),"F")&gt;0,"F","P")</f>
        <v>F</v>
      </c>
      <c r="AH57" s="5" t="str">
        <f ca="1">IF(COUNTIF(INDIRECT("RawData!"&amp;AH$3&amp;$A57):INDIRECT("RawData!"&amp;AH$3&amp;$B57),"F")&gt;0,"F","P")</f>
        <v>F</v>
      </c>
      <c r="AI57" s="5" t="str">
        <f ca="1">IF(COUNTIF(INDIRECT("RawData!"&amp;AI$3&amp;$A57):INDIRECT("RawData!"&amp;AI$3&amp;$B57),"F")&gt;0,"F","P")</f>
        <v>P</v>
      </c>
      <c r="AJ57" s="5" t="str">
        <f ca="1">IF(COUNTIF(INDIRECT("RawData!"&amp;AJ$3&amp;$A57):INDIRECT("RawData!"&amp;AJ$3&amp;$B57),"F")&gt;0,"F","P")</f>
        <v>F</v>
      </c>
      <c r="AK57" s="5" t="str">
        <f ca="1">IF(COUNTIF(INDIRECT("RawData!"&amp;AK$3&amp;$A57):INDIRECT("RawData!"&amp;AK$3&amp;$B57),"F")&gt;0,"F","P")</f>
        <v>F</v>
      </c>
      <c r="AL57" s="5" t="str">
        <f ca="1">IF(COUNTIF(INDIRECT("RawData!"&amp;AL$3&amp;$A57):INDIRECT("RawData!"&amp;AL$3&amp;$B57),"F")&gt;0,"F","P")</f>
        <v>P</v>
      </c>
      <c r="AM57" s="5" t="str">
        <f ca="1">IF(COUNTIF(INDIRECT("RawData!"&amp;AM$3&amp;$A57):INDIRECT("RawData!"&amp;AM$3&amp;$B57),"F")&gt;0,"F","P")</f>
        <v>F</v>
      </c>
      <c r="AN57" s="5" t="str">
        <f ca="1">IF(COUNTIF(INDIRECT("RawData!"&amp;AN$3&amp;$A57):INDIRECT("RawData!"&amp;AN$3&amp;$B57),"F")&gt;0,"F","P")</f>
        <v>P</v>
      </c>
      <c r="AO57" s="5" t="str">
        <f ca="1">IF(COUNTIF(INDIRECT("RawData!"&amp;AO$3&amp;$A57):INDIRECT("RawData!"&amp;AO$3&amp;$B57),"F")&gt;0,"F","P")</f>
        <v>P</v>
      </c>
      <c r="AP57" s="5" t="str">
        <f ca="1">IF(COUNTIF(INDIRECT("RawData!"&amp;AP$3&amp;$A57):INDIRECT("RawData!"&amp;AP$3&amp;$B57),"F")&gt;0,"F","P")</f>
        <v>P</v>
      </c>
      <c r="AQ57" s="5" t="str">
        <f ca="1">IF(COUNTIF(INDIRECT("RawData!"&amp;AQ$3&amp;$A57):INDIRECT("RawData!"&amp;AQ$3&amp;$B57),"F")&gt;0,"F","P")</f>
        <v>F</v>
      </c>
      <c r="AR57" s="5" t="str">
        <f ca="1">IF(COUNTIF(INDIRECT("RawData!"&amp;AR$3&amp;$A57):INDIRECT("RawData!"&amp;AR$3&amp;$B57),"F")&gt;0,"F","P")</f>
        <v>F</v>
      </c>
      <c r="AS57" s="5" t="str">
        <f ca="1">IF(COUNTIF(INDIRECT("RawData!"&amp;AS$3&amp;$A57):INDIRECT("RawData!"&amp;AS$3&amp;$B57),"F")&gt;0,"F","P")</f>
        <v>P</v>
      </c>
      <c r="AT57" s="5" t="str">
        <f ca="1">IF(COUNTIF(INDIRECT("RawData!"&amp;AT$3&amp;$A57):INDIRECT("RawData!"&amp;AT$3&amp;$B57),"F")&gt;0,"F","P")</f>
        <v>P</v>
      </c>
      <c r="AU57" s="5" t="str">
        <f ca="1">IF(COUNTIF(INDIRECT("RawData!"&amp;AU$3&amp;$A57):INDIRECT("RawData!"&amp;AU$3&amp;$B57),"F")&gt;0,"F","P")</f>
        <v>F</v>
      </c>
      <c r="AV57" s="5" t="str">
        <f ca="1">IF(COUNTIF(INDIRECT("RawData!"&amp;AV$3&amp;$A57):INDIRECT("RawData!"&amp;AV$3&amp;$B57),"F")&gt;0,"F","P")</f>
        <v>P</v>
      </c>
      <c r="AW57" s="5" t="str">
        <f ca="1">IF(COUNTIF(INDIRECT("RawData!"&amp;AW$3&amp;$A57):INDIRECT("RawData!"&amp;AW$3&amp;$B57),"F")&gt;0,"F","P")</f>
        <v>P</v>
      </c>
      <c r="AX57" s="5" t="str">
        <f ca="1">IF(COUNTIF(INDIRECT("RawData!"&amp;AX$3&amp;$A57):INDIRECT("RawData!"&amp;AX$3&amp;$B57),"F")&gt;0,"F","P")</f>
        <v>P</v>
      </c>
      <c r="AY57" s="5" t="str">
        <f ca="1">IF(COUNTIF(INDIRECT("RawData!"&amp;AY$3&amp;$A57):INDIRECT("RawData!"&amp;AY$3&amp;$B57),"F")&gt;0,"F","P")</f>
        <v>P</v>
      </c>
      <c r="AZ57" s="5" t="str">
        <f ca="1">IF(COUNTIF(INDIRECT("RawData!"&amp;AZ$3&amp;$A57):INDIRECT("RawData!"&amp;AZ$3&amp;$B57),"F")&gt;0,"F","P")</f>
        <v>P</v>
      </c>
      <c r="BA57" s="5" t="str">
        <f ca="1">IF(COUNTIF(INDIRECT("RawData!"&amp;BA$3&amp;$A57):INDIRECT("RawData!"&amp;BA$3&amp;$B57),"F")&gt;0,"F","P")</f>
        <v>P</v>
      </c>
      <c r="BB57" s="5" t="str">
        <f ca="1">IF(COUNTIF(INDIRECT("RawData!"&amp;BB$3&amp;$A57):INDIRECT("RawData!"&amp;BB$3&amp;$B57),"F")&gt;0,"F","P")</f>
        <v>P</v>
      </c>
      <c r="BC57" s="5" t="str">
        <f ca="1">IF(COUNTIF(INDIRECT("RawData!"&amp;BC$3&amp;$A57):INDIRECT("RawData!"&amp;BC$3&amp;$B57),"F")&gt;0,"F","P")</f>
        <v>P</v>
      </c>
      <c r="BD57" s="5" t="str">
        <f ca="1">IF(COUNTIF(INDIRECT("RawData!"&amp;BD$3&amp;$A57):INDIRECT("RawData!"&amp;BD$3&amp;$B57),"F")&gt;0,"F","P")</f>
        <v>P</v>
      </c>
      <c r="BE57" s="5" t="str">
        <f ca="1">IF(COUNTIF(INDIRECT("RawData!"&amp;BE$3&amp;$A57):INDIRECT("RawData!"&amp;BE$3&amp;$B57),"F")&gt;0,"F","P")</f>
        <v>P</v>
      </c>
      <c r="BF57" s="5" t="str">
        <f ca="1">IF(COUNTIF(INDIRECT("RawData!"&amp;BF$3&amp;$A57):INDIRECT("RawData!"&amp;BF$3&amp;$B57),"F")&gt;0,"F","P")</f>
        <v>F</v>
      </c>
      <c r="BG57" s="5" t="str">
        <f ca="1">IF(COUNTIF(INDIRECT("RawData!"&amp;BG$3&amp;$A57):INDIRECT("RawData!"&amp;BG$3&amp;$B57),"F")&gt;0,"F","P")</f>
        <v>F</v>
      </c>
      <c r="BH57" s="5" t="str">
        <f ca="1">IF(COUNTIF(INDIRECT("RawData!"&amp;BH$3&amp;$A57):INDIRECT("RawData!"&amp;BH$3&amp;$B57),"F")&gt;0,"F","P")</f>
        <v>P</v>
      </c>
      <c r="BJ57">
        <f t="shared" ca="1" si="4"/>
        <v>24</v>
      </c>
      <c r="BK57">
        <f t="shared" ca="1" si="5"/>
        <v>32</v>
      </c>
      <c r="BL57" s="25">
        <f t="shared" ca="1" si="6"/>
        <v>0.42857142857142855</v>
      </c>
      <c r="BM57" s="25">
        <f t="shared" ca="1" si="7"/>
        <v>0.5714285714285714</v>
      </c>
    </row>
    <row r="58" spans="1:65" ht="14" x14ac:dyDescent="0.15">
      <c r="A58">
        <v>472</v>
      </c>
      <c r="B58">
        <f t="shared" si="2"/>
        <v>479</v>
      </c>
      <c r="C58" t="str" cm="1">
        <f t="array" aca="1" ref="C58" ca="1">INDIRECT("RawData!A" &amp; A58)</f>
        <v>https://www.inatel.pt</v>
      </c>
      <c r="D58">
        <f t="shared" si="3"/>
        <v>8</v>
      </c>
      <c r="E58" s="5" t="str">
        <f ca="1">IF(COUNTIF(INDIRECT("RawData!"&amp;E$3&amp;$A58):INDIRECT("RawData!"&amp;E$3&amp;$B58),"F")&gt;0,"F","P")</f>
        <v>F</v>
      </c>
      <c r="F58" s="5" t="str">
        <f ca="1">IF(COUNTIF(INDIRECT("RawData!"&amp;F$3&amp;$A58):INDIRECT("RawData!"&amp;F$3&amp;$B58),"F")&gt;0,"F","P")</f>
        <v>F</v>
      </c>
      <c r="G58" s="5" t="str">
        <f ca="1">IF(COUNTIF(INDIRECT("RawData!"&amp;G$3&amp;$A58):INDIRECT("RawData!"&amp;G$3&amp;$B58),"F")&gt;0,"F","P")</f>
        <v>F</v>
      </c>
      <c r="H58" s="5" t="str">
        <f ca="1">IF(COUNTIF(INDIRECT("RawData!"&amp;H$3&amp;$A58):INDIRECT("RawData!"&amp;H$3&amp;$B58),"F")&gt;0,"F","P")</f>
        <v>F</v>
      </c>
      <c r="I58" s="5" t="str">
        <f ca="1">IF(COUNTIF(INDIRECT("RawData!"&amp;I$3&amp;$A58):INDIRECT("RawData!"&amp;I$3&amp;$B58),"F")&gt;0,"F","P")</f>
        <v>P</v>
      </c>
      <c r="J58" s="5" t="str">
        <f ca="1">IF(COUNTIF(INDIRECT("RawData!"&amp;J$3&amp;$A58):INDIRECT("RawData!"&amp;J$3&amp;$B58),"F")&gt;0,"F","P")</f>
        <v>F</v>
      </c>
      <c r="K58" s="5" t="str">
        <f ca="1">IF(COUNTIF(INDIRECT("RawData!"&amp;K$3&amp;$A58):INDIRECT("RawData!"&amp;K$3&amp;$B58),"F")&gt;0,"F","P")</f>
        <v>F</v>
      </c>
      <c r="L58" s="5" t="str">
        <f ca="1">IF(COUNTIF(INDIRECT("RawData!"&amp;L$3&amp;$A58):INDIRECT("RawData!"&amp;L$3&amp;$B58),"F")&gt;0,"F","P")</f>
        <v>F</v>
      </c>
      <c r="M58" s="5" t="str">
        <f ca="1">IF(COUNTIF(INDIRECT("RawData!"&amp;M$3&amp;$A58):INDIRECT("RawData!"&amp;M$3&amp;$B58),"F")&gt;0,"F","P")</f>
        <v>P</v>
      </c>
      <c r="N58" s="5" t="str">
        <f ca="1">IF(COUNTIF(INDIRECT("RawData!"&amp;N$3&amp;$A58):INDIRECT("RawData!"&amp;N$3&amp;$B58),"F")&gt;0,"F","P")</f>
        <v>P</v>
      </c>
      <c r="O58" s="5" t="str">
        <f ca="1">IF(COUNTIF(INDIRECT("RawData!"&amp;O$3&amp;$A58):INDIRECT("RawData!"&amp;O$3&amp;$B58),"F")&gt;0,"F","P")</f>
        <v>P</v>
      </c>
      <c r="P58" s="5" t="str">
        <f ca="1">IF(COUNTIF(INDIRECT("RawData!"&amp;P$3&amp;$A58):INDIRECT("RawData!"&amp;P$3&amp;$B58),"F")&gt;0,"F","P")</f>
        <v>F</v>
      </c>
      <c r="Q58" s="5" t="str">
        <f ca="1">IF(COUNTIF(INDIRECT("RawData!"&amp;Q$3&amp;$A58):INDIRECT("RawData!"&amp;Q$3&amp;$B58),"F")&gt;0,"F","P")</f>
        <v>P</v>
      </c>
      <c r="R58" s="5" t="str">
        <f ca="1">IF(COUNTIF(INDIRECT("RawData!"&amp;R$3&amp;$A58):INDIRECT("RawData!"&amp;R$3&amp;$B58),"F")&gt;0,"F","P")</f>
        <v>F</v>
      </c>
      <c r="S58" s="5" t="str">
        <f ca="1">IF(COUNTIF(INDIRECT("RawData!"&amp;S$3&amp;$A58):INDIRECT("RawData!"&amp;S$3&amp;$B58),"F")&gt;0,"F","P")</f>
        <v>F</v>
      </c>
      <c r="T58" s="5" t="str">
        <f ca="1">IF(COUNTIF(INDIRECT("RawData!"&amp;T$3&amp;$A58):INDIRECT("RawData!"&amp;T$3&amp;$B58),"F")&gt;0,"F","P")</f>
        <v>F</v>
      </c>
      <c r="U58" s="5" t="str">
        <f ca="1">IF(COUNTIF(INDIRECT("RawData!"&amp;U$3&amp;$A58):INDIRECT("RawData!"&amp;U$3&amp;$B58),"F")&gt;0,"F","P")</f>
        <v>F</v>
      </c>
      <c r="V58" s="5" t="str">
        <f ca="1">IF(COUNTIF(INDIRECT("RawData!"&amp;V$3&amp;$A58):INDIRECT("RawData!"&amp;V$3&amp;$B58),"F")&gt;0,"F","P")</f>
        <v>F</v>
      </c>
      <c r="W58" s="5" t="str">
        <f ca="1">IF(COUNTIF(INDIRECT("RawData!"&amp;W$3&amp;$A58):INDIRECT("RawData!"&amp;W$3&amp;$B58),"F")&gt;0,"F","P")</f>
        <v>F</v>
      </c>
      <c r="X58" s="5" t="str">
        <f ca="1">IF(COUNTIF(INDIRECT("RawData!"&amp;X$3&amp;$A58):INDIRECT("RawData!"&amp;X$3&amp;$B58),"F")&gt;0,"F","P")</f>
        <v>F</v>
      </c>
      <c r="Y58" s="5" t="str">
        <f ca="1">IF(COUNTIF(INDIRECT("RawData!"&amp;Y$3&amp;$A58):INDIRECT("RawData!"&amp;Y$3&amp;$B58),"F")&gt;0,"F","P")</f>
        <v>F</v>
      </c>
      <c r="Z58" s="5" t="str">
        <f ca="1">IF(COUNTIF(INDIRECT("RawData!"&amp;Z$3&amp;$A58):INDIRECT("RawData!"&amp;Z$3&amp;$B58),"F")&gt;0,"F","P")</f>
        <v>P</v>
      </c>
      <c r="AA58" s="5" t="str">
        <f ca="1">IF(COUNTIF(INDIRECT("RawData!"&amp;AA$3&amp;$A58):INDIRECT("RawData!"&amp;AA$3&amp;$B58),"F")&gt;0,"F","P")</f>
        <v>P</v>
      </c>
      <c r="AB58" s="5" t="str">
        <f ca="1">IF(COUNTIF(INDIRECT("RawData!"&amp;AB$3&amp;$A58):INDIRECT("RawData!"&amp;AB$3&amp;$B58),"F")&gt;0,"F","P")</f>
        <v>P</v>
      </c>
      <c r="AC58" s="5" t="str">
        <f ca="1">IF(COUNTIF(INDIRECT("RawData!"&amp;AC$3&amp;$A58):INDIRECT("RawData!"&amp;AC$3&amp;$B58),"F")&gt;0,"F","P")</f>
        <v>P</v>
      </c>
      <c r="AD58" s="5" t="str">
        <f ca="1">IF(COUNTIF(INDIRECT("RawData!"&amp;AD$3&amp;$A58):INDIRECT("RawData!"&amp;AD$3&amp;$B58),"F")&gt;0,"F","P")</f>
        <v>P</v>
      </c>
      <c r="AE58" s="5" t="str">
        <f ca="1">IF(COUNTIF(INDIRECT("RawData!"&amp;AE$3&amp;$A58):INDIRECT("RawData!"&amp;AE$3&amp;$B58),"F")&gt;0,"F","P")</f>
        <v>F</v>
      </c>
      <c r="AF58" s="5" t="str">
        <f ca="1">IF(COUNTIF(INDIRECT("RawData!"&amp;AF$3&amp;$A58):INDIRECT("RawData!"&amp;AF$3&amp;$B58),"F")&gt;0,"F","P")</f>
        <v>P</v>
      </c>
      <c r="AG58" s="5" t="str">
        <f ca="1">IF(COUNTIF(INDIRECT("RawData!"&amp;AG$3&amp;$A58):INDIRECT("RawData!"&amp;AG$3&amp;$B58),"F")&gt;0,"F","P")</f>
        <v>P</v>
      </c>
      <c r="AH58" s="5" t="str">
        <f ca="1">IF(COUNTIF(INDIRECT("RawData!"&amp;AH$3&amp;$A58):INDIRECT("RawData!"&amp;AH$3&amp;$B58),"F")&gt;0,"F","P")</f>
        <v>F</v>
      </c>
      <c r="AI58" s="5" t="str">
        <f ca="1">IF(COUNTIF(INDIRECT("RawData!"&amp;AI$3&amp;$A58):INDIRECT("RawData!"&amp;AI$3&amp;$B58),"F")&gt;0,"F","P")</f>
        <v>P</v>
      </c>
      <c r="AJ58" s="5" t="str">
        <f ca="1">IF(COUNTIF(INDIRECT("RawData!"&amp;AJ$3&amp;$A58):INDIRECT("RawData!"&amp;AJ$3&amp;$B58),"F")&gt;0,"F","P")</f>
        <v>P</v>
      </c>
      <c r="AK58" s="5" t="str">
        <f ca="1">IF(COUNTIF(INDIRECT("RawData!"&amp;AK$3&amp;$A58):INDIRECT("RawData!"&amp;AK$3&amp;$B58),"F")&gt;0,"F","P")</f>
        <v>F</v>
      </c>
      <c r="AL58" s="5" t="str">
        <f ca="1">IF(COUNTIF(INDIRECT("RawData!"&amp;AL$3&amp;$A58):INDIRECT("RawData!"&amp;AL$3&amp;$B58),"F")&gt;0,"F","P")</f>
        <v>F</v>
      </c>
      <c r="AM58" s="5" t="str">
        <f ca="1">IF(COUNTIF(INDIRECT("RawData!"&amp;AM$3&amp;$A58):INDIRECT("RawData!"&amp;AM$3&amp;$B58),"F")&gt;0,"F","P")</f>
        <v>P</v>
      </c>
      <c r="AN58" s="5" t="str">
        <f ca="1">IF(COUNTIF(INDIRECT("RawData!"&amp;AN$3&amp;$A58):INDIRECT("RawData!"&amp;AN$3&amp;$B58),"F")&gt;0,"F","P")</f>
        <v>P</v>
      </c>
      <c r="AO58" s="5" t="str">
        <f ca="1">IF(COUNTIF(INDIRECT("RawData!"&amp;AO$3&amp;$A58):INDIRECT("RawData!"&amp;AO$3&amp;$B58),"F")&gt;0,"F","P")</f>
        <v>F</v>
      </c>
      <c r="AP58" s="5" t="str">
        <f ca="1">IF(COUNTIF(INDIRECT("RawData!"&amp;AP$3&amp;$A58):INDIRECT("RawData!"&amp;AP$3&amp;$B58),"F")&gt;0,"F","P")</f>
        <v>P</v>
      </c>
      <c r="AQ58" s="5" t="str">
        <f ca="1">IF(COUNTIF(INDIRECT("RawData!"&amp;AQ$3&amp;$A58):INDIRECT("RawData!"&amp;AQ$3&amp;$B58),"F")&gt;0,"F","P")</f>
        <v>F</v>
      </c>
      <c r="AR58" s="5" t="str">
        <f ca="1">IF(COUNTIF(INDIRECT("RawData!"&amp;AR$3&amp;$A58):INDIRECT("RawData!"&amp;AR$3&amp;$B58),"F")&gt;0,"F","P")</f>
        <v>F</v>
      </c>
      <c r="AS58" s="5" t="str">
        <f ca="1">IF(COUNTIF(INDIRECT("RawData!"&amp;AS$3&amp;$A58):INDIRECT("RawData!"&amp;AS$3&amp;$B58),"F")&gt;0,"F","P")</f>
        <v>P</v>
      </c>
      <c r="AT58" s="5" t="str">
        <f ca="1">IF(COUNTIF(INDIRECT("RawData!"&amp;AT$3&amp;$A58):INDIRECT("RawData!"&amp;AT$3&amp;$B58),"F")&gt;0,"F","P")</f>
        <v>P</v>
      </c>
      <c r="AU58" s="5" t="str">
        <f ca="1">IF(COUNTIF(INDIRECT("RawData!"&amp;AU$3&amp;$A58):INDIRECT("RawData!"&amp;AU$3&amp;$B58),"F")&gt;0,"F","P")</f>
        <v>P</v>
      </c>
      <c r="AV58" s="5" t="str">
        <f ca="1">IF(COUNTIF(INDIRECT("RawData!"&amp;AV$3&amp;$A58):INDIRECT("RawData!"&amp;AV$3&amp;$B58),"F")&gt;0,"F","P")</f>
        <v>P</v>
      </c>
      <c r="AW58" s="5" t="str">
        <f ca="1">IF(COUNTIF(INDIRECT("RawData!"&amp;AW$3&amp;$A58):INDIRECT("RawData!"&amp;AW$3&amp;$B58),"F")&gt;0,"F","P")</f>
        <v>P</v>
      </c>
      <c r="AX58" s="5" t="str">
        <f ca="1">IF(COUNTIF(INDIRECT("RawData!"&amp;AX$3&amp;$A58):INDIRECT("RawData!"&amp;AX$3&amp;$B58),"F")&gt;0,"F","P")</f>
        <v>P</v>
      </c>
      <c r="AY58" s="5" t="str">
        <f ca="1">IF(COUNTIF(INDIRECT("RawData!"&amp;AY$3&amp;$A58):INDIRECT("RawData!"&amp;AY$3&amp;$B58),"F")&gt;0,"F","P")</f>
        <v>P</v>
      </c>
      <c r="AZ58" s="5" t="str">
        <f ca="1">IF(COUNTIF(INDIRECT("RawData!"&amp;AZ$3&amp;$A58):INDIRECT("RawData!"&amp;AZ$3&amp;$B58),"F")&gt;0,"F","P")</f>
        <v>P</v>
      </c>
      <c r="BA58" s="5" t="str">
        <f ca="1">IF(COUNTIF(INDIRECT("RawData!"&amp;BA$3&amp;$A58):INDIRECT("RawData!"&amp;BA$3&amp;$B58),"F")&gt;0,"F","P")</f>
        <v>F</v>
      </c>
      <c r="BB58" s="5" t="str">
        <f ca="1">IF(COUNTIF(INDIRECT("RawData!"&amp;BB$3&amp;$A58):INDIRECT("RawData!"&amp;BB$3&amp;$B58),"F")&gt;0,"F","P")</f>
        <v>P</v>
      </c>
      <c r="BC58" s="5" t="str">
        <f ca="1">IF(COUNTIF(INDIRECT("RawData!"&amp;BC$3&amp;$A58):INDIRECT("RawData!"&amp;BC$3&amp;$B58),"F")&gt;0,"F","P")</f>
        <v>P</v>
      </c>
      <c r="BD58" s="5" t="str">
        <f ca="1">IF(COUNTIF(INDIRECT("RawData!"&amp;BD$3&amp;$A58):INDIRECT("RawData!"&amp;BD$3&amp;$B58),"F")&gt;0,"F","P")</f>
        <v>P</v>
      </c>
      <c r="BE58" s="5" t="str">
        <f ca="1">IF(COUNTIF(INDIRECT("RawData!"&amp;BE$3&amp;$A58):INDIRECT("RawData!"&amp;BE$3&amp;$B58),"F")&gt;0,"F","P")</f>
        <v>P</v>
      </c>
      <c r="BF58" s="5" t="str">
        <f ca="1">IF(COUNTIF(INDIRECT("RawData!"&amp;BF$3&amp;$A58):INDIRECT("RawData!"&amp;BF$3&amp;$B58),"F")&gt;0,"F","P")</f>
        <v>F</v>
      </c>
      <c r="BG58" s="5" t="str">
        <f ca="1">IF(COUNTIF(INDIRECT("RawData!"&amp;BG$3&amp;$A58):INDIRECT("RawData!"&amp;BG$3&amp;$B58),"F")&gt;0,"F","P")</f>
        <v>F</v>
      </c>
      <c r="BH58" s="5" t="str">
        <f ca="1">IF(COUNTIF(INDIRECT("RawData!"&amp;BH$3&amp;$A58):INDIRECT("RawData!"&amp;BH$3&amp;$B58),"F")&gt;0,"F","P")</f>
        <v>P</v>
      </c>
      <c r="BJ58">
        <f t="shared" ca="1" si="4"/>
        <v>26</v>
      </c>
      <c r="BK58">
        <f t="shared" ca="1" si="5"/>
        <v>30</v>
      </c>
      <c r="BL58" s="25">
        <f t="shared" ca="1" si="6"/>
        <v>0.4642857142857143</v>
      </c>
      <c r="BM58" s="25">
        <f t="shared" ca="1" si="7"/>
        <v>0.5357142857142857</v>
      </c>
    </row>
    <row r="59" spans="1:65" x14ac:dyDescent="0.15">
      <c r="A59">
        <v>481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</row>
    <row r="60" spans="1:65" ht="14" x14ac:dyDescent="0.15">
      <c r="D60" s="27" t="s">
        <v>115</v>
      </c>
      <c r="E60">
        <f ca="1">COUNTIF(E5:E58,$D$60)</f>
        <v>54</v>
      </c>
      <c r="F60">
        <f t="shared" ref="F60:BH60" ca="1" si="8">COUNTIF(F5:F58,$D$60)</f>
        <v>13</v>
      </c>
      <c r="G60">
        <f t="shared" ca="1" si="8"/>
        <v>16</v>
      </c>
      <c r="H60">
        <f t="shared" ca="1" si="8"/>
        <v>17</v>
      </c>
      <c r="I60">
        <f t="shared" ca="1" si="8"/>
        <v>0</v>
      </c>
      <c r="J60">
        <f t="shared" ca="1" si="8"/>
        <v>17</v>
      </c>
      <c r="K60">
        <f t="shared" ca="1" si="8"/>
        <v>54</v>
      </c>
      <c r="L60">
        <f t="shared" ca="1" si="8"/>
        <v>44</v>
      </c>
      <c r="M60">
        <f t="shared" ca="1" si="8"/>
        <v>1</v>
      </c>
      <c r="N60">
        <f t="shared" ca="1" si="8"/>
        <v>3</v>
      </c>
      <c r="O60">
        <f t="shared" ca="1" si="8"/>
        <v>25</v>
      </c>
      <c r="P60">
        <f t="shared" ca="1" si="8"/>
        <v>32</v>
      </c>
      <c r="Q60">
        <f t="shared" ca="1" si="8"/>
        <v>1</v>
      </c>
      <c r="R60">
        <f t="shared" ca="1" si="8"/>
        <v>54</v>
      </c>
      <c r="S60">
        <f t="shared" ca="1" si="8"/>
        <v>37</v>
      </c>
      <c r="T60">
        <f t="shared" ca="1" si="8"/>
        <v>16</v>
      </c>
      <c r="U60">
        <f t="shared" ca="1" si="8"/>
        <v>32</v>
      </c>
      <c r="V60">
        <f t="shared" ca="1" si="8"/>
        <v>32</v>
      </c>
      <c r="W60">
        <f t="shared" ca="1" si="8"/>
        <v>32</v>
      </c>
      <c r="X60">
        <f t="shared" ca="1" si="8"/>
        <v>32</v>
      </c>
      <c r="Y60">
        <f t="shared" ca="1" si="8"/>
        <v>52</v>
      </c>
      <c r="Z60">
        <f t="shared" ca="1" si="8"/>
        <v>5</v>
      </c>
      <c r="AA60">
        <f t="shared" ca="1" si="8"/>
        <v>0</v>
      </c>
      <c r="AB60">
        <f t="shared" ca="1" si="8"/>
        <v>3</v>
      </c>
      <c r="AC60">
        <f t="shared" ca="1" si="8"/>
        <v>22</v>
      </c>
      <c r="AD60">
        <f t="shared" ca="1" si="8"/>
        <v>0</v>
      </c>
      <c r="AE60">
        <f t="shared" ca="1" si="8"/>
        <v>38</v>
      </c>
      <c r="AF60">
        <f t="shared" ca="1" si="8"/>
        <v>23</v>
      </c>
      <c r="AG60">
        <f t="shared" ca="1" si="8"/>
        <v>36</v>
      </c>
      <c r="AH60">
        <f t="shared" ca="1" si="8"/>
        <v>52</v>
      </c>
      <c r="AI60">
        <f t="shared" ca="1" si="8"/>
        <v>4</v>
      </c>
      <c r="AJ60">
        <f t="shared" ca="1" si="8"/>
        <v>51</v>
      </c>
      <c r="AK60">
        <f t="shared" ca="1" si="8"/>
        <v>45</v>
      </c>
      <c r="AL60">
        <f t="shared" ca="1" si="8"/>
        <v>38</v>
      </c>
      <c r="AM60">
        <f t="shared" ca="1" si="8"/>
        <v>8</v>
      </c>
      <c r="AN60">
        <f t="shared" ca="1" si="8"/>
        <v>2</v>
      </c>
      <c r="AO60">
        <f t="shared" ca="1" si="8"/>
        <v>42</v>
      </c>
      <c r="AP60">
        <f t="shared" ca="1" si="8"/>
        <v>0</v>
      </c>
      <c r="AQ60">
        <f t="shared" ca="1" si="8"/>
        <v>9</v>
      </c>
      <c r="AR60">
        <f t="shared" ca="1" si="8"/>
        <v>40</v>
      </c>
      <c r="AS60">
        <f t="shared" ca="1" si="8"/>
        <v>18</v>
      </c>
      <c r="AT60">
        <f t="shared" ca="1" si="8"/>
        <v>35</v>
      </c>
      <c r="AU60">
        <f t="shared" ca="1" si="8"/>
        <v>4</v>
      </c>
      <c r="AV60">
        <f t="shared" ca="1" si="8"/>
        <v>3</v>
      </c>
      <c r="AW60">
        <f t="shared" ca="1" si="8"/>
        <v>4</v>
      </c>
      <c r="AX60">
        <f t="shared" ca="1" si="8"/>
        <v>1</v>
      </c>
      <c r="AY60">
        <f t="shared" ca="1" si="8"/>
        <v>1</v>
      </c>
      <c r="AZ60">
        <f t="shared" ca="1" si="8"/>
        <v>12</v>
      </c>
      <c r="BA60">
        <f t="shared" ca="1" si="8"/>
        <v>39</v>
      </c>
      <c r="BB60">
        <f t="shared" ca="1" si="8"/>
        <v>13</v>
      </c>
      <c r="BC60">
        <f t="shared" ca="1" si="8"/>
        <v>2</v>
      </c>
      <c r="BD60">
        <f t="shared" ca="1" si="8"/>
        <v>0</v>
      </c>
      <c r="BE60">
        <f t="shared" ca="1" si="8"/>
        <v>0</v>
      </c>
      <c r="BF60">
        <f t="shared" ca="1" si="8"/>
        <v>44</v>
      </c>
      <c r="BG60">
        <f t="shared" ca="1" si="8"/>
        <v>54</v>
      </c>
      <c r="BH60">
        <f t="shared" ca="1" si="8"/>
        <v>6</v>
      </c>
    </row>
    <row r="61" spans="1:65" ht="14" x14ac:dyDescent="0.15">
      <c r="D61" s="27" t="s">
        <v>116</v>
      </c>
      <c r="E61">
        <f ca="1">COUNTIF(E5:E58,$D$61)</f>
        <v>0</v>
      </c>
      <c r="F61">
        <f t="shared" ref="F61:BH61" ca="1" si="9">COUNTIF(F5:F58,$D$61)</f>
        <v>41</v>
      </c>
      <c r="G61">
        <f t="shared" ca="1" si="9"/>
        <v>38</v>
      </c>
      <c r="H61">
        <f t="shared" ca="1" si="9"/>
        <v>37</v>
      </c>
      <c r="I61">
        <f t="shared" ca="1" si="9"/>
        <v>54</v>
      </c>
      <c r="J61">
        <f t="shared" ca="1" si="9"/>
        <v>37</v>
      </c>
      <c r="K61">
        <f t="shared" ca="1" si="9"/>
        <v>0</v>
      </c>
      <c r="L61">
        <f t="shared" ca="1" si="9"/>
        <v>10</v>
      </c>
      <c r="M61">
        <f t="shared" ca="1" si="9"/>
        <v>53</v>
      </c>
      <c r="N61">
        <f t="shared" ca="1" si="9"/>
        <v>51</v>
      </c>
      <c r="O61">
        <f t="shared" ca="1" si="9"/>
        <v>29</v>
      </c>
      <c r="P61">
        <f t="shared" ca="1" si="9"/>
        <v>22</v>
      </c>
      <c r="Q61">
        <f t="shared" ca="1" si="9"/>
        <v>53</v>
      </c>
      <c r="R61">
        <f t="shared" ca="1" si="9"/>
        <v>0</v>
      </c>
      <c r="S61">
        <f t="shared" ca="1" si="9"/>
        <v>17</v>
      </c>
      <c r="T61">
        <f t="shared" ca="1" si="9"/>
        <v>38</v>
      </c>
      <c r="U61">
        <f t="shared" ca="1" si="9"/>
        <v>22</v>
      </c>
      <c r="V61">
        <f t="shared" ca="1" si="9"/>
        <v>22</v>
      </c>
      <c r="W61">
        <f t="shared" ca="1" si="9"/>
        <v>22</v>
      </c>
      <c r="X61">
        <f t="shared" ca="1" si="9"/>
        <v>22</v>
      </c>
      <c r="Y61">
        <f t="shared" ca="1" si="9"/>
        <v>2</v>
      </c>
      <c r="Z61">
        <f t="shared" ca="1" si="9"/>
        <v>49</v>
      </c>
      <c r="AA61">
        <f t="shared" ca="1" si="9"/>
        <v>54</v>
      </c>
      <c r="AB61">
        <f t="shared" ca="1" si="9"/>
        <v>51</v>
      </c>
      <c r="AC61">
        <f t="shared" ca="1" si="9"/>
        <v>32</v>
      </c>
      <c r="AD61">
        <f t="shared" ca="1" si="9"/>
        <v>54</v>
      </c>
      <c r="AE61">
        <f t="shared" ca="1" si="9"/>
        <v>16</v>
      </c>
      <c r="AF61">
        <f t="shared" ca="1" si="9"/>
        <v>31</v>
      </c>
      <c r="AG61">
        <f t="shared" ca="1" si="9"/>
        <v>18</v>
      </c>
      <c r="AH61">
        <f t="shared" ca="1" si="9"/>
        <v>2</v>
      </c>
      <c r="AI61">
        <f t="shared" ca="1" si="9"/>
        <v>50</v>
      </c>
      <c r="AJ61">
        <f t="shared" ca="1" si="9"/>
        <v>3</v>
      </c>
      <c r="AK61">
        <f t="shared" ca="1" si="9"/>
        <v>9</v>
      </c>
      <c r="AL61">
        <f t="shared" ca="1" si="9"/>
        <v>16</v>
      </c>
      <c r="AM61">
        <f t="shared" ca="1" si="9"/>
        <v>46</v>
      </c>
      <c r="AN61">
        <f t="shared" ca="1" si="9"/>
        <v>52</v>
      </c>
      <c r="AO61">
        <f t="shared" ca="1" si="9"/>
        <v>12</v>
      </c>
      <c r="AP61">
        <f t="shared" ca="1" si="9"/>
        <v>54</v>
      </c>
      <c r="AQ61">
        <f t="shared" ca="1" si="9"/>
        <v>45</v>
      </c>
      <c r="AR61">
        <f t="shared" ca="1" si="9"/>
        <v>14</v>
      </c>
      <c r="AS61">
        <f t="shared" ca="1" si="9"/>
        <v>36</v>
      </c>
      <c r="AT61">
        <f t="shared" ca="1" si="9"/>
        <v>19</v>
      </c>
      <c r="AU61">
        <f t="shared" ca="1" si="9"/>
        <v>50</v>
      </c>
      <c r="AV61">
        <f t="shared" ca="1" si="9"/>
        <v>51</v>
      </c>
      <c r="AW61">
        <f t="shared" ca="1" si="9"/>
        <v>50</v>
      </c>
      <c r="AX61">
        <f t="shared" ca="1" si="9"/>
        <v>53</v>
      </c>
      <c r="AY61">
        <f t="shared" ca="1" si="9"/>
        <v>53</v>
      </c>
      <c r="AZ61">
        <f t="shared" ca="1" si="9"/>
        <v>42</v>
      </c>
      <c r="BA61">
        <f t="shared" ca="1" si="9"/>
        <v>15</v>
      </c>
      <c r="BB61">
        <f t="shared" ca="1" si="9"/>
        <v>41</v>
      </c>
      <c r="BC61">
        <f t="shared" ca="1" si="9"/>
        <v>52</v>
      </c>
      <c r="BD61">
        <f t="shared" ca="1" si="9"/>
        <v>54</v>
      </c>
      <c r="BE61">
        <f t="shared" ca="1" si="9"/>
        <v>54</v>
      </c>
      <c r="BF61">
        <f t="shared" ca="1" si="9"/>
        <v>10</v>
      </c>
      <c r="BG61">
        <f t="shared" ca="1" si="9"/>
        <v>0</v>
      </c>
      <c r="BH61">
        <f t="shared" ca="1" si="9"/>
        <v>48</v>
      </c>
    </row>
    <row r="62" spans="1:65" ht="14" x14ac:dyDescent="0.15">
      <c r="D62" s="27" t="s">
        <v>525</v>
      </c>
      <c r="E62" s="25">
        <f ca="1">E60/(E60+E61)</f>
        <v>1</v>
      </c>
      <c r="F62" s="25">
        <f t="shared" ref="F62:BH62" ca="1" si="10">F60/(F60+F61)</f>
        <v>0.24074074074074073</v>
      </c>
      <c r="G62" s="25">
        <f t="shared" ca="1" si="10"/>
        <v>0.29629629629629628</v>
      </c>
      <c r="H62" s="25">
        <f t="shared" ca="1" si="10"/>
        <v>0.31481481481481483</v>
      </c>
      <c r="I62" s="25">
        <f t="shared" ca="1" si="10"/>
        <v>0</v>
      </c>
      <c r="J62" s="25">
        <f t="shared" ca="1" si="10"/>
        <v>0.31481481481481483</v>
      </c>
      <c r="K62" s="25">
        <f t="shared" ca="1" si="10"/>
        <v>1</v>
      </c>
      <c r="L62" s="25">
        <f t="shared" ca="1" si="10"/>
        <v>0.81481481481481477</v>
      </c>
      <c r="M62" s="25">
        <f t="shared" ca="1" si="10"/>
        <v>1.8518518518518517E-2</v>
      </c>
      <c r="N62" s="25">
        <f t="shared" ca="1" si="10"/>
        <v>5.5555555555555552E-2</v>
      </c>
      <c r="O62" s="25">
        <f t="shared" ca="1" si="10"/>
        <v>0.46296296296296297</v>
      </c>
      <c r="P62" s="25">
        <f t="shared" ca="1" si="10"/>
        <v>0.59259259259259256</v>
      </c>
      <c r="Q62" s="25">
        <f t="shared" ca="1" si="10"/>
        <v>1.8518518518518517E-2</v>
      </c>
      <c r="R62" s="25">
        <f t="shared" ca="1" si="10"/>
        <v>1</v>
      </c>
      <c r="S62" s="25">
        <f t="shared" ca="1" si="10"/>
        <v>0.68518518518518523</v>
      </c>
      <c r="T62" s="25">
        <f t="shared" ca="1" si="10"/>
        <v>0.29629629629629628</v>
      </c>
      <c r="U62" s="25">
        <f t="shared" ca="1" si="10"/>
        <v>0.59259259259259256</v>
      </c>
      <c r="V62" s="25">
        <f t="shared" ca="1" si="10"/>
        <v>0.59259259259259256</v>
      </c>
      <c r="W62" s="25">
        <f t="shared" ca="1" si="10"/>
        <v>0.59259259259259256</v>
      </c>
      <c r="X62" s="25">
        <f t="shared" ca="1" si="10"/>
        <v>0.59259259259259256</v>
      </c>
      <c r="Y62" s="25">
        <f t="shared" ca="1" si="10"/>
        <v>0.96296296296296291</v>
      </c>
      <c r="Z62" s="25">
        <f t="shared" ca="1" si="10"/>
        <v>9.2592592592592587E-2</v>
      </c>
      <c r="AA62" s="25">
        <f t="shared" ca="1" si="10"/>
        <v>0</v>
      </c>
      <c r="AB62" s="25">
        <f t="shared" ca="1" si="10"/>
        <v>5.5555555555555552E-2</v>
      </c>
      <c r="AC62" s="25">
        <f t="shared" ca="1" si="10"/>
        <v>0.40740740740740738</v>
      </c>
      <c r="AD62" s="25">
        <f t="shared" ca="1" si="10"/>
        <v>0</v>
      </c>
      <c r="AE62" s="25">
        <f t="shared" ca="1" si="10"/>
        <v>0.70370370370370372</v>
      </c>
      <c r="AF62" s="25">
        <f t="shared" ca="1" si="10"/>
        <v>0.42592592592592593</v>
      </c>
      <c r="AG62" s="25">
        <f t="shared" ca="1" si="10"/>
        <v>0.66666666666666663</v>
      </c>
      <c r="AH62" s="25">
        <f t="shared" ca="1" si="10"/>
        <v>0.96296296296296291</v>
      </c>
      <c r="AI62" s="25">
        <f t="shared" ca="1" si="10"/>
        <v>7.407407407407407E-2</v>
      </c>
      <c r="AJ62" s="25">
        <f t="shared" ca="1" si="10"/>
        <v>0.94444444444444442</v>
      </c>
      <c r="AK62" s="25">
        <f t="shared" ca="1" si="10"/>
        <v>0.83333333333333337</v>
      </c>
      <c r="AL62" s="25">
        <f t="shared" ca="1" si="10"/>
        <v>0.70370370370370372</v>
      </c>
      <c r="AM62" s="25">
        <f t="shared" ca="1" si="10"/>
        <v>0.14814814814814814</v>
      </c>
      <c r="AN62" s="25">
        <f t="shared" ca="1" si="10"/>
        <v>3.7037037037037035E-2</v>
      </c>
      <c r="AO62" s="25">
        <f t="shared" ca="1" si="10"/>
        <v>0.77777777777777779</v>
      </c>
      <c r="AP62" s="25">
        <f t="shared" ca="1" si="10"/>
        <v>0</v>
      </c>
      <c r="AQ62" s="25">
        <f t="shared" ca="1" si="10"/>
        <v>0.16666666666666666</v>
      </c>
      <c r="AR62" s="25">
        <f t="shared" ca="1" si="10"/>
        <v>0.7407407407407407</v>
      </c>
      <c r="AS62" s="25">
        <f t="shared" ca="1" si="10"/>
        <v>0.33333333333333331</v>
      </c>
      <c r="AT62" s="25">
        <f t="shared" ca="1" si="10"/>
        <v>0.64814814814814814</v>
      </c>
      <c r="AU62" s="25">
        <f t="shared" ca="1" si="10"/>
        <v>7.407407407407407E-2</v>
      </c>
      <c r="AV62" s="25">
        <f t="shared" ca="1" si="10"/>
        <v>5.5555555555555552E-2</v>
      </c>
      <c r="AW62" s="25">
        <f t="shared" ca="1" si="10"/>
        <v>7.407407407407407E-2</v>
      </c>
      <c r="AX62" s="25">
        <f t="shared" ca="1" si="10"/>
        <v>1.8518518518518517E-2</v>
      </c>
      <c r="AY62" s="25">
        <f t="shared" ca="1" si="10"/>
        <v>1.8518518518518517E-2</v>
      </c>
      <c r="AZ62" s="25">
        <f t="shared" ca="1" si="10"/>
        <v>0.22222222222222221</v>
      </c>
      <c r="BA62" s="25">
        <f t="shared" ca="1" si="10"/>
        <v>0.72222222222222221</v>
      </c>
      <c r="BB62" s="25">
        <f t="shared" ca="1" si="10"/>
        <v>0.24074074074074073</v>
      </c>
      <c r="BC62" s="25">
        <f t="shared" ca="1" si="10"/>
        <v>3.7037037037037035E-2</v>
      </c>
      <c r="BD62" s="25">
        <f t="shared" ca="1" si="10"/>
        <v>0</v>
      </c>
      <c r="BE62" s="25">
        <f t="shared" ca="1" si="10"/>
        <v>0</v>
      </c>
      <c r="BF62" s="25">
        <f t="shared" ca="1" si="10"/>
        <v>0.81481481481481477</v>
      </c>
      <c r="BG62" s="25">
        <f t="shared" ca="1" si="10"/>
        <v>1</v>
      </c>
      <c r="BH62" s="25">
        <f t="shared" ca="1" si="10"/>
        <v>0.1111111111111111</v>
      </c>
    </row>
    <row r="63" spans="1:65" ht="14" x14ac:dyDescent="0.15">
      <c r="D63" s="28" t="s">
        <v>526</v>
      </c>
      <c r="E63" s="25">
        <f ca="1">E61/(E60+E61)</f>
        <v>0</v>
      </c>
      <c r="F63" s="25">
        <f t="shared" ref="F63:BH63" ca="1" si="11">F61/(F60+F61)</f>
        <v>0.7592592592592593</v>
      </c>
      <c r="G63" s="25">
        <f t="shared" ca="1" si="11"/>
        <v>0.70370370370370372</v>
      </c>
      <c r="H63" s="25">
        <f t="shared" ca="1" si="11"/>
        <v>0.68518518518518523</v>
      </c>
      <c r="I63" s="25">
        <f t="shared" ca="1" si="11"/>
        <v>1</v>
      </c>
      <c r="J63" s="25">
        <f t="shared" ca="1" si="11"/>
        <v>0.68518518518518523</v>
      </c>
      <c r="K63" s="25">
        <f t="shared" ca="1" si="11"/>
        <v>0</v>
      </c>
      <c r="L63" s="25">
        <f t="shared" ca="1" si="11"/>
        <v>0.18518518518518517</v>
      </c>
      <c r="M63" s="25">
        <f t="shared" ca="1" si="11"/>
        <v>0.98148148148148151</v>
      </c>
      <c r="N63" s="25">
        <f t="shared" ca="1" si="11"/>
        <v>0.94444444444444442</v>
      </c>
      <c r="O63" s="25">
        <f t="shared" ca="1" si="11"/>
        <v>0.53703703703703709</v>
      </c>
      <c r="P63" s="25">
        <f t="shared" ca="1" si="11"/>
        <v>0.40740740740740738</v>
      </c>
      <c r="Q63" s="25">
        <f t="shared" ca="1" si="11"/>
        <v>0.98148148148148151</v>
      </c>
      <c r="R63" s="25">
        <f t="shared" ca="1" si="11"/>
        <v>0</v>
      </c>
      <c r="S63" s="25">
        <f t="shared" ca="1" si="11"/>
        <v>0.31481481481481483</v>
      </c>
      <c r="T63" s="25">
        <f t="shared" ca="1" si="11"/>
        <v>0.70370370370370372</v>
      </c>
      <c r="U63" s="25">
        <f t="shared" ca="1" si="11"/>
        <v>0.40740740740740738</v>
      </c>
      <c r="V63" s="25">
        <f t="shared" ca="1" si="11"/>
        <v>0.40740740740740738</v>
      </c>
      <c r="W63" s="25">
        <f t="shared" ca="1" si="11"/>
        <v>0.40740740740740738</v>
      </c>
      <c r="X63" s="25">
        <f t="shared" ca="1" si="11"/>
        <v>0.40740740740740738</v>
      </c>
      <c r="Y63" s="25">
        <f t="shared" ca="1" si="11"/>
        <v>3.7037037037037035E-2</v>
      </c>
      <c r="Z63" s="25">
        <f t="shared" ca="1" si="11"/>
        <v>0.90740740740740744</v>
      </c>
      <c r="AA63" s="25">
        <f t="shared" ca="1" si="11"/>
        <v>1</v>
      </c>
      <c r="AB63" s="25">
        <f t="shared" ca="1" si="11"/>
        <v>0.94444444444444442</v>
      </c>
      <c r="AC63" s="25">
        <f t="shared" ca="1" si="11"/>
        <v>0.59259259259259256</v>
      </c>
      <c r="AD63" s="25">
        <f t="shared" ca="1" si="11"/>
        <v>1</v>
      </c>
      <c r="AE63" s="25">
        <f t="shared" ca="1" si="11"/>
        <v>0.29629629629629628</v>
      </c>
      <c r="AF63" s="25">
        <f t="shared" ca="1" si="11"/>
        <v>0.57407407407407407</v>
      </c>
      <c r="AG63" s="25">
        <f t="shared" ca="1" si="11"/>
        <v>0.33333333333333331</v>
      </c>
      <c r="AH63" s="25">
        <f t="shared" ca="1" si="11"/>
        <v>3.7037037037037035E-2</v>
      </c>
      <c r="AI63" s="25">
        <f t="shared" ca="1" si="11"/>
        <v>0.92592592592592593</v>
      </c>
      <c r="AJ63" s="25">
        <f t="shared" ca="1" si="11"/>
        <v>5.5555555555555552E-2</v>
      </c>
      <c r="AK63" s="25">
        <f t="shared" ca="1" si="11"/>
        <v>0.16666666666666666</v>
      </c>
      <c r="AL63" s="25">
        <f t="shared" ca="1" si="11"/>
        <v>0.29629629629629628</v>
      </c>
      <c r="AM63" s="25">
        <f t="shared" ca="1" si="11"/>
        <v>0.85185185185185186</v>
      </c>
      <c r="AN63" s="25">
        <f t="shared" ca="1" si="11"/>
        <v>0.96296296296296291</v>
      </c>
      <c r="AO63" s="25">
        <f t="shared" ca="1" si="11"/>
        <v>0.22222222222222221</v>
      </c>
      <c r="AP63" s="25">
        <f t="shared" ca="1" si="11"/>
        <v>1</v>
      </c>
      <c r="AQ63" s="25">
        <f t="shared" ca="1" si="11"/>
        <v>0.83333333333333337</v>
      </c>
      <c r="AR63" s="25">
        <f t="shared" ca="1" si="11"/>
        <v>0.25925925925925924</v>
      </c>
      <c r="AS63" s="25">
        <f t="shared" ca="1" si="11"/>
        <v>0.66666666666666663</v>
      </c>
      <c r="AT63" s="25">
        <f t="shared" ca="1" si="11"/>
        <v>0.35185185185185186</v>
      </c>
      <c r="AU63" s="25">
        <f t="shared" ca="1" si="11"/>
        <v>0.92592592592592593</v>
      </c>
      <c r="AV63" s="25">
        <f t="shared" ca="1" si="11"/>
        <v>0.94444444444444442</v>
      </c>
      <c r="AW63" s="25">
        <f t="shared" ca="1" si="11"/>
        <v>0.92592592592592593</v>
      </c>
      <c r="AX63" s="25">
        <f t="shared" ca="1" si="11"/>
        <v>0.98148148148148151</v>
      </c>
      <c r="AY63" s="25">
        <f t="shared" ca="1" si="11"/>
        <v>0.98148148148148151</v>
      </c>
      <c r="AZ63" s="25">
        <f t="shared" ca="1" si="11"/>
        <v>0.77777777777777779</v>
      </c>
      <c r="BA63" s="25">
        <f t="shared" ca="1" si="11"/>
        <v>0.27777777777777779</v>
      </c>
      <c r="BB63" s="25">
        <f t="shared" ca="1" si="11"/>
        <v>0.7592592592592593</v>
      </c>
      <c r="BC63" s="25">
        <f t="shared" ca="1" si="11"/>
        <v>0.96296296296296291</v>
      </c>
      <c r="BD63" s="25">
        <f t="shared" ca="1" si="11"/>
        <v>1</v>
      </c>
      <c r="BE63" s="25">
        <f t="shared" ca="1" si="11"/>
        <v>1</v>
      </c>
      <c r="BF63" s="25">
        <f t="shared" ca="1" si="11"/>
        <v>0.18518518518518517</v>
      </c>
      <c r="BG63" s="25">
        <f t="shared" ca="1" si="11"/>
        <v>0</v>
      </c>
      <c r="BH63" s="25">
        <f t="shared" ca="1" si="11"/>
        <v>0.88888888888888884</v>
      </c>
    </row>
  </sheetData>
  <conditionalFormatting sqref="E5:BH59">
    <cfRule type="cellIs" dxfId="1" priority="1" stopIfTrue="1" operator="equal">
      <formula>"F"</formula>
    </cfRule>
    <cfRule type="cellIs" dxfId="0" priority="2" stopIfTrue="1" operator="equal">
      <formula>"P"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271D5-C0D0-2C41-AF57-CE558F6539EA}">
  <dimension ref="A1:BE55"/>
  <sheetViews>
    <sheetView topLeftCell="A34" zoomScale="140" zoomScaleNormal="140" workbookViewId="0">
      <selection activeCell="F26" sqref="F26"/>
    </sheetView>
  </sheetViews>
  <sheetFormatPr baseColWidth="10" defaultColWidth="11.5" defaultRowHeight="13" x14ac:dyDescent="0.15"/>
  <cols>
    <col min="1" max="1" width="62.5" bestFit="1" customWidth="1"/>
    <col min="2" max="17" width="5.1640625" bestFit="1" customWidth="1"/>
    <col min="18" max="21" width="6.1640625" bestFit="1" customWidth="1"/>
    <col min="22" max="34" width="5.1640625" bestFit="1" customWidth="1"/>
    <col min="35" max="35" width="6.1640625" bestFit="1" customWidth="1"/>
    <col min="36" max="57" width="5.1640625" bestFit="1" customWidth="1"/>
  </cols>
  <sheetData>
    <row r="1" spans="1:57" x14ac:dyDescent="0.15">
      <c r="B1" s="4" t="s">
        <v>57</v>
      </c>
      <c r="C1" s="5" t="s">
        <v>58</v>
      </c>
      <c r="D1" s="5" t="s">
        <v>59</v>
      </c>
      <c r="E1" s="5" t="s">
        <v>60</v>
      </c>
      <c r="F1" s="5" t="s">
        <v>61</v>
      </c>
      <c r="G1" s="5" t="s">
        <v>62</v>
      </c>
      <c r="H1" s="5" t="s">
        <v>63</v>
      </c>
      <c r="I1" s="5" t="s">
        <v>64</v>
      </c>
      <c r="J1" s="5" t="s">
        <v>65</v>
      </c>
      <c r="K1" s="5" t="s">
        <v>66</v>
      </c>
      <c r="L1" s="5" t="s">
        <v>67</v>
      </c>
      <c r="M1" s="5" t="s">
        <v>68</v>
      </c>
      <c r="N1" s="5" t="s">
        <v>69</v>
      </c>
      <c r="O1" s="5" t="s">
        <v>70</v>
      </c>
      <c r="P1" s="5" t="s">
        <v>71</v>
      </c>
      <c r="Q1" s="5" t="s">
        <v>72</v>
      </c>
      <c r="R1" s="5" t="s">
        <v>73</v>
      </c>
      <c r="S1" s="5" t="s">
        <v>74</v>
      </c>
      <c r="T1" s="5" t="s">
        <v>75</v>
      </c>
      <c r="U1" s="5" t="s">
        <v>76</v>
      </c>
      <c r="V1" s="5" t="s">
        <v>77</v>
      </c>
      <c r="W1" s="5" t="s">
        <v>78</v>
      </c>
      <c r="X1" s="5" t="s">
        <v>79</v>
      </c>
      <c r="Y1" s="5" t="s">
        <v>80</v>
      </c>
      <c r="Z1" s="5" t="s">
        <v>81</v>
      </c>
      <c r="AA1" s="5" t="s">
        <v>82</v>
      </c>
      <c r="AB1" s="5" t="s">
        <v>83</v>
      </c>
      <c r="AC1" s="5" t="s">
        <v>84</v>
      </c>
      <c r="AD1" s="5" t="s">
        <v>85</v>
      </c>
      <c r="AE1" s="5" t="s">
        <v>86</v>
      </c>
      <c r="AF1" s="5" t="s">
        <v>87</v>
      </c>
      <c r="AG1" s="5" t="s">
        <v>88</v>
      </c>
      <c r="AH1" s="5" t="s">
        <v>89</v>
      </c>
      <c r="AI1" s="5" t="s">
        <v>90</v>
      </c>
      <c r="AJ1" s="5" t="s">
        <v>91</v>
      </c>
      <c r="AK1" s="5" t="s">
        <v>92</v>
      </c>
      <c r="AL1" s="5" t="s">
        <v>93</v>
      </c>
      <c r="AM1" s="5" t="s">
        <v>94</v>
      </c>
      <c r="AN1" s="5" t="s">
        <v>95</v>
      </c>
      <c r="AO1" s="5" t="s">
        <v>96</v>
      </c>
      <c r="AP1" s="5" t="s">
        <v>97</v>
      </c>
      <c r="AQ1" s="5" t="s">
        <v>98</v>
      </c>
      <c r="AR1" s="5" t="s">
        <v>99</v>
      </c>
      <c r="AS1" s="5" t="s">
        <v>100</v>
      </c>
      <c r="AT1" s="5" t="s">
        <v>101</v>
      </c>
      <c r="AU1" s="5" t="s">
        <v>102</v>
      </c>
      <c r="AV1" s="5" t="s">
        <v>103</v>
      </c>
      <c r="AW1" s="5" t="s">
        <v>104</v>
      </c>
      <c r="AX1" s="5" t="s">
        <v>105</v>
      </c>
      <c r="AY1" s="5" t="s">
        <v>106</v>
      </c>
      <c r="AZ1" s="5" t="s">
        <v>107</v>
      </c>
      <c r="BA1" s="5" t="s">
        <v>108</v>
      </c>
      <c r="BB1" s="5" t="s">
        <v>109</v>
      </c>
      <c r="BC1" s="5" t="s">
        <v>110</v>
      </c>
      <c r="BD1" s="5" t="s">
        <v>111</v>
      </c>
      <c r="BE1" s="5" t="s">
        <v>112</v>
      </c>
    </row>
    <row r="2" spans="1:57" ht="14" x14ac:dyDescent="0.15">
      <c r="A2" t="str">
        <f ca="1">GroupBySite!C5</f>
        <v>https://www.aesc.edu.pt/</v>
      </c>
      <c r="B2">
        <f ca="1">IF(GroupBySite!E5="F",1,0)</f>
        <v>1</v>
      </c>
      <c r="C2">
        <f ca="1">IF(GroupBySite!F5="F",1,0)</f>
        <v>0</v>
      </c>
      <c r="D2">
        <f ca="1">IF(GroupBySite!G5="F",1,0)</f>
        <v>0</v>
      </c>
      <c r="E2">
        <f ca="1">IF(GroupBySite!H5="F",1,0)</f>
        <v>0</v>
      </c>
      <c r="F2">
        <f ca="1">IF(GroupBySite!I5="F",1,0)</f>
        <v>0</v>
      </c>
      <c r="G2">
        <f ca="1">IF(GroupBySite!J5="F",1,0)</f>
        <v>0</v>
      </c>
      <c r="H2">
        <f ca="1">IF(GroupBySite!K5="F",1,0)</f>
        <v>1</v>
      </c>
      <c r="I2">
        <f ca="1">IF(GroupBySite!L5="F",1,0)</f>
        <v>1</v>
      </c>
      <c r="J2">
        <f ca="1">IF(GroupBySite!M5="F",1,0)</f>
        <v>0</v>
      </c>
      <c r="K2">
        <f ca="1">IF(GroupBySite!N5="F",1,0)</f>
        <v>0</v>
      </c>
      <c r="L2">
        <f ca="1">IF(GroupBySite!O5="F",1,0)</f>
        <v>0</v>
      </c>
      <c r="M2">
        <f ca="1">IF(GroupBySite!P5="F",1,0)</f>
        <v>0</v>
      </c>
      <c r="N2">
        <f ca="1">IF(GroupBySite!Q5="F",1,0)</f>
        <v>0</v>
      </c>
      <c r="O2">
        <f ca="1">IF(GroupBySite!R5="F",1,0)</f>
        <v>1</v>
      </c>
      <c r="P2">
        <f ca="1">IF(GroupBySite!S5="F",1,0)</f>
        <v>0</v>
      </c>
      <c r="Q2">
        <f ca="1">IF(GroupBySite!T5="F",1,0)</f>
        <v>0</v>
      </c>
      <c r="R2">
        <f ca="1">IF(GroupBySite!U5="F",1,0)</f>
        <v>0</v>
      </c>
      <c r="S2">
        <f ca="1">IF(GroupBySite!V5="F",1,0)</f>
        <v>0</v>
      </c>
      <c r="T2">
        <f ca="1">IF(GroupBySite!W5="F",1,0)</f>
        <v>0</v>
      </c>
      <c r="U2">
        <f ca="1">IF(GroupBySite!X5="F",1,0)</f>
        <v>0</v>
      </c>
      <c r="V2">
        <f ca="1">IF(GroupBySite!Y5="F",1,0)</f>
        <v>1</v>
      </c>
      <c r="W2">
        <f ca="1">IF(GroupBySite!Z5="F",1,0)</f>
        <v>0</v>
      </c>
      <c r="X2">
        <f ca="1">IF(GroupBySite!AA5="F",1,0)</f>
        <v>0</v>
      </c>
      <c r="Y2">
        <f ca="1">IF(GroupBySite!AB5="F",1,0)</f>
        <v>1</v>
      </c>
      <c r="Z2">
        <f ca="1">IF(GroupBySite!AC5="F",1,0)</f>
        <v>0</v>
      </c>
      <c r="AA2">
        <f ca="1">IF(GroupBySite!AD5="F",1,0)</f>
        <v>0</v>
      </c>
      <c r="AB2">
        <f ca="1">IF(GroupBySite!AE5="F",1,0)</f>
        <v>1</v>
      </c>
      <c r="AC2">
        <f ca="1">IF(GroupBySite!AF5="F",1,0)</f>
        <v>1</v>
      </c>
      <c r="AD2">
        <f ca="1">IF(GroupBySite!AG5="F",1,0)</f>
        <v>1</v>
      </c>
      <c r="AE2">
        <f ca="1">IF(GroupBySite!AH5="F",1,0)</f>
        <v>1</v>
      </c>
      <c r="AF2">
        <f ca="1">IF(GroupBySite!AI5="F",1,0)</f>
        <v>1</v>
      </c>
      <c r="AG2">
        <f ca="1">IF(GroupBySite!AJ5="F",1,0)</f>
        <v>1</v>
      </c>
      <c r="AH2">
        <f ca="1">IF(GroupBySite!AK5="F",1,0)</f>
        <v>0</v>
      </c>
      <c r="AI2">
        <f ca="1">IF(GroupBySite!AL5="F",1,0)</f>
        <v>1</v>
      </c>
      <c r="AJ2">
        <f ca="1">IF(GroupBySite!AM5="F",1,0)</f>
        <v>0</v>
      </c>
      <c r="AK2">
        <f ca="1">IF(GroupBySite!AN5="F",1,0)</f>
        <v>0</v>
      </c>
      <c r="AL2">
        <f ca="1">IF(GroupBySite!AO5="F",1,0)</f>
        <v>0</v>
      </c>
      <c r="AM2">
        <f ca="1">IF(GroupBySite!AP5="F",1,0)</f>
        <v>0</v>
      </c>
      <c r="AN2">
        <f ca="1">IF(GroupBySite!AQ5="F",1,0)</f>
        <v>0</v>
      </c>
      <c r="AO2">
        <f ca="1">IF(GroupBySite!AR5="F",1,0)</f>
        <v>1</v>
      </c>
      <c r="AP2">
        <f ca="1">IF(GroupBySite!AS5="F",1,0)</f>
        <v>1</v>
      </c>
      <c r="AQ2">
        <f ca="1">IF(GroupBySite!AT5="F",1,0)</f>
        <v>0</v>
      </c>
      <c r="AR2">
        <f ca="1">IF(GroupBySite!AU5="F",1,0)</f>
        <v>0</v>
      </c>
      <c r="AS2">
        <f ca="1">IF(GroupBySite!AV5="F",1,0)</f>
        <v>0</v>
      </c>
      <c r="AT2">
        <f ca="1">IF(GroupBySite!AW5="F",1,0)</f>
        <v>1</v>
      </c>
      <c r="AU2">
        <f ca="1">IF(GroupBySite!AX5="F",1,0)</f>
        <v>0</v>
      </c>
      <c r="AV2">
        <f ca="1">IF(GroupBySite!AY5="F",1,0)</f>
        <v>0</v>
      </c>
      <c r="AW2">
        <f ca="1">IF(GroupBySite!AZ5="F",1,0)</f>
        <v>0</v>
      </c>
      <c r="AX2">
        <f ca="1">IF(GroupBySite!BA5="F",1,0)</f>
        <v>0</v>
      </c>
      <c r="AY2">
        <f ca="1">IF(GroupBySite!BB5="F",1,0)</f>
        <v>0</v>
      </c>
      <c r="AZ2">
        <f ca="1">IF(GroupBySite!BC5="F",1,0)</f>
        <v>0</v>
      </c>
      <c r="BA2">
        <f ca="1">IF(GroupBySite!BD5="F",1,0)</f>
        <v>0</v>
      </c>
      <c r="BB2">
        <f ca="1">IF(GroupBySite!BE5="F",1,0)</f>
        <v>0</v>
      </c>
      <c r="BC2">
        <f ca="1">IF(GroupBySite!BF5="F",1,0)</f>
        <v>1</v>
      </c>
      <c r="BD2">
        <f ca="1">IF(GroupBySite!BG5="F",1,0)</f>
        <v>1</v>
      </c>
      <c r="BE2">
        <f ca="1">IF(GroupBySite!BH5="F",1,0)</f>
        <v>0</v>
      </c>
    </row>
    <row r="3" spans="1:57" ht="14" x14ac:dyDescent="0.15">
      <c r="A3" t="str">
        <f ca="1">GroupBySite!C6</f>
        <v>https://www.apcl.org.pt/</v>
      </c>
      <c r="B3">
        <f ca="1">IF(GroupBySite!E6="F",1,0)</f>
        <v>1</v>
      </c>
      <c r="C3">
        <f ca="1">IF(GroupBySite!F6="F",1,0)</f>
        <v>0</v>
      </c>
      <c r="D3">
        <f ca="1">IF(GroupBySite!G6="F",1,0)</f>
        <v>0</v>
      </c>
      <c r="E3">
        <f ca="1">IF(GroupBySite!H6="F",1,0)</f>
        <v>0</v>
      </c>
      <c r="F3">
        <f ca="1">IF(GroupBySite!I6="F",1,0)</f>
        <v>0</v>
      </c>
      <c r="G3">
        <f ca="1">IF(GroupBySite!J6="F",1,0)</f>
        <v>0</v>
      </c>
      <c r="H3">
        <f ca="1">IF(GroupBySite!K6="F",1,0)</f>
        <v>1</v>
      </c>
      <c r="I3">
        <f ca="1">IF(GroupBySite!L6="F",1,0)</f>
        <v>1</v>
      </c>
      <c r="J3">
        <f ca="1">IF(GroupBySite!M6="F",1,0)</f>
        <v>0</v>
      </c>
      <c r="K3">
        <f ca="1">IF(GroupBySite!N6="F",1,0)</f>
        <v>0</v>
      </c>
      <c r="L3">
        <f ca="1">IF(GroupBySite!O6="F",1,0)</f>
        <v>0</v>
      </c>
      <c r="M3">
        <f ca="1">IF(GroupBySite!P6="F",1,0)</f>
        <v>0</v>
      </c>
      <c r="N3">
        <f ca="1">IF(GroupBySite!Q6="F",1,0)</f>
        <v>0</v>
      </c>
      <c r="O3">
        <f ca="1">IF(GroupBySite!R6="F",1,0)</f>
        <v>1</v>
      </c>
      <c r="P3">
        <f ca="1">IF(GroupBySite!S6="F",1,0)</f>
        <v>1</v>
      </c>
      <c r="Q3">
        <f ca="1">IF(GroupBySite!T6="F",1,0)</f>
        <v>1</v>
      </c>
      <c r="R3">
        <f ca="1">IF(GroupBySite!U6="F",1,0)</f>
        <v>0</v>
      </c>
      <c r="S3">
        <f ca="1">IF(GroupBySite!V6="F",1,0)</f>
        <v>0</v>
      </c>
      <c r="T3">
        <f ca="1">IF(GroupBySite!W6="F",1,0)</f>
        <v>0</v>
      </c>
      <c r="U3">
        <f ca="1">IF(GroupBySite!X6="F",1,0)</f>
        <v>0</v>
      </c>
      <c r="V3">
        <f ca="1">IF(GroupBySite!Y6="F",1,0)</f>
        <v>0</v>
      </c>
      <c r="W3">
        <f ca="1">IF(GroupBySite!Z6="F",1,0)</f>
        <v>0</v>
      </c>
      <c r="X3">
        <f ca="1">IF(GroupBySite!AA6="F",1,0)</f>
        <v>0</v>
      </c>
      <c r="Y3">
        <f ca="1">IF(GroupBySite!AB6="F",1,0)</f>
        <v>0</v>
      </c>
      <c r="Z3">
        <f ca="1">IF(GroupBySite!AC6="F",1,0)</f>
        <v>0</v>
      </c>
      <c r="AA3">
        <f ca="1">IF(GroupBySite!AD6="F",1,0)</f>
        <v>0</v>
      </c>
      <c r="AB3">
        <f ca="1">IF(GroupBySite!AE6="F",1,0)</f>
        <v>0</v>
      </c>
      <c r="AC3">
        <f ca="1">IF(GroupBySite!AF6="F",1,0)</f>
        <v>0</v>
      </c>
      <c r="AD3">
        <f ca="1">IF(GroupBySite!AG6="F",1,0)</f>
        <v>1</v>
      </c>
      <c r="AE3">
        <f ca="1">IF(GroupBySite!AH6="F",1,0)</f>
        <v>1</v>
      </c>
      <c r="AF3">
        <f ca="1">IF(GroupBySite!AI6="F",1,0)</f>
        <v>0</v>
      </c>
      <c r="AG3">
        <f ca="1">IF(GroupBySite!AJ6="F",1,0)</f>
        <v>1</v>
      </c>
      <c r="AH3">
        <f ca="1">IF(GroupBySite!AK6="F",1,0)</f>
        <v>1</v>
      </c>
      <c r="AI3">
        <f ca="1">IF(GroupBySite!AL6="F",1,0)</f>
        <v>0</v>
      </c>
      <c r="AJ3">
        <f ca="1">IF(GroupBySite!AM6="F",1,0)</f>
        <v>0</v>
      </c>
      <c r="AK3">
        <f ca="1">IF(GroupBySite!AN6="F",1,0)</f>
        <v>0</v>
      </c>
      <c r="AL3">
        <f ca="1">IF(GroupBySite!AO6="F",1,0)</f>
        <v>1</v>
      </c>
      <c r="AM3">
        <f ca="1">IF(GroupBySite!AP6="F",1,0)</f>
        <v>0</v>
      </c>
      <c r="AN3">
        <f ca="1">IF(GroupBySite!AQ6="F",1,0)</f>
        <v>0</v>
      </c>
      <c r="AO3">
        <f ca="1">IF(GroupBySite!AR6="F",1,0)</f>
        <v>0</v>
      </c>
      <c r="AP3">
        <f ca="1">IF(GroupBySite!AS6="F",1,0)</f>
        <v>0</v>
      </c>
      <c r="AQ3">
        <f ca="1">IF(GroupBySite!AT6="F",1,0)</f>
        <v>0</v>
      </c>
      <c r="AR3">
        <f ca="1">IF(GroupBySite!AU6="F",1,0)</f>
        <v>0</v>
      </c>
      <c r="AS3">
        <f ca="1">IF(GroupBySite!AV6="F",1,0)</f>
        <v>0</v>
      </c>
      <c r="AT3">
        <f ca="1">IF(GroupBySite!AW6="F",1,0)</f>
        <v>0</v>
      </c>
      <c r="AU3">
        <f ca="1">IF(GroupBySite!AX6="F",1,0)</f>
        <v>0</v>
      </c>
      <c r="AV3">
        <f ca="1">IF(GroupBySite!AY6="F",1,0)</f>
        <v>0</v>
      </c>
      <c r="AW3">
        <f ca="1">IF(GroupBySite!AZ6="F",1,0)</f>
        <v>0</v>
      </c>
      <c r="AX3">
        <f ca="1">IF(GroupBySite!BA6="F",1,0)</f>
        <v>1</v>
      </c>
      <c r="AY3">
        <f ca="1">IF(GroupBySite!BB6="F",1,0)</f>
        <v>0</v>
      </c>
      <c r="AZ3">
        <f ca="1">IF(GroupBySite!BC6="F",1,0)</f>
        <v>0</v>
      </c>
      <c r="BA3">
        <f ca="1">IF(GroupBySite!BD6="F",1,0)</f>
        <v>0</v>
      </c>
      <c r="BB3">
        <f ca="1">IF(GroupBySite!BE6="F",1,0)</f>
        <v>0</v>
      </c>
      <c r="BC3">
        <f ca="1">IF(GroupBySite!BF6="F",1,0)</f>
        <v>1</v>
      </c>
      <c r="BD3">
        <f ca="1">IF(GroupBySite!BG6="F",1,0)</f>
        <v>1</v>
      </c>
      <c r="BE3">
        <f ca="1">IF(GroupBySite!BH6="F",1,0)</f>
        <v>0</v>
      </c>
    </row>
    <row r="4" spans="1:57" ht="14" x14ac:dyDescent="0.15">
      <c r="A4" t="str">
        <f ca="1">GroupBySite!C7</f>
        <v>https://www.amt-autoridade.pt</v>
      </c>
      <c r="B4">
        <f ca="1">IF(GroupBySite!E7="F",1,0)</f>
        <v>1</v>
      </c>
      <c r="C4">
        <f ca="1">IF(GroupBySite!F7="F",1,0)</f>
        <v>0</v>
      </c>
      <c r="D4">
        <f ca="1">IF(GroupBySite!G7="F",1,0)</f>
        <v>1</v>
      </c>
      <c r="E4">
        <f ca="1">IF(GroupBySite!H7="F",1,0)</f>
        <v>1</v>
      </c>
      <c r="F4">
        <f ca="1">IF(GroupBySite!I7="F",1,0)</f>
        <v>0</v>
      </c>
      <c r="G4">
        <f ca="1">IF(GroupBySite!J7="F",1,0)</f>
        <v>1</v>
      </c>
      <c r="H4">
        <f ca="1">IF(GroupBySite!K7="F",1,0)</f>
        <v>1</v>
      </c>
      <c r="I4">
        <f ca="1">IF(GroupBySite!L7="F",1,0)</f>
        <v>1</v>
      </c>
      <c r="J4">
        <f ca="1">IF(GroupBySite!M7="F",1,0)</f>
        <v>0</v>
      </c>
      <c r="K4">
        <f ca="1">IF(GroupBySite!N7="F",1,0)</f>
        <v>0</v>
      </c>
      <c r="L4">
        <f ca="1">IF(GroupBySite!O7="F",1,0)</f>
        <v>0</v>
      </c>
      <c r="M4">
        <f ca="1">IF(GroupBySite!P7="F",1,0)</f>
        <v>0</v>
      </c>
      <c r="N4">
        <f ca="1">IF(GroupBySite!Q7="F",1,0)</f>
        <v>0</v>
      </c>
      <c r="O4">
        <f ca="1">IF(GroupBySite!R7="F",1,0)</f>
        <v>1</v>
      </c>
      <c r="P4">
        <f ca="1">IF(GroupBySite!S7="F",1,0)</f>
        <v>1</v>
      </c>
      <c r="Q4">
        <f ca="1">IF(GroupBySite!T7="F",1,0)</f>
        <v>1</v>
      </c>
      <c r="R4">
        <f ca="1">IF(GroupBySite!U7="F",1,0)</f>
        <v>0</v>
      </c>
      <c r="S4">
        <f ca="1">IF(GroupBySite!V7="F",1,0)</f>
        <v>0</v>
      </c>
      <c r="T4">
        <f ca="1">IF(GroupBySite!W7="F",1,0)</f>
        <v>0</v>
      </c>
      <c r="U4">
        <f ca="1">IF(GroupBySite!X7="F",1,0)</f>
        <v>0</v>
      </c>
      <c r="V4">
        <f ca="1">IF(GroupBySite!Y7="F",1,0)</f>
        <v>1</v>
      </c>
      <c r="W4">
        <f ca="1">IF(GroupBySite!Z7="F",1,0)</f>
        <v>1</v>
      </c>
      <c r="X4">
        <f ca="1">IF(GroupBySite!AA7="F",1,0)</f>
        <v>0</v>
      </c>
      <c r="Y4">
        <f ca="1">IF(GroupBySite!AB7="F",1,0)</f>
        <v>0</v>
      </c>
      <c r="Z4">
        <f ca="1">IF(GroupBySite!AC7="F",1,0)</f>
        <v>0</v>
      </c>
      <c r="AA4">
        <f ca="1">IF(GroupBySite!AD7="F",1,0)</f>
        <v>0</v>
      </c>
      <c r="AB4">
        <f ca="1">IF(GroupBySite!AE7="F",1,0)</f>
        <v>0</v>
      </c>
      <c r="AC4">
        <f ca="1">IF(GroupBySite!AF7="F",1,0)</f>
        <v>1</v>
      </c>
      <c r="AD4">
        <f ca="1">IF(GroupBySite!AG7="F",1,0)</f>
        <v>1</v>
      </c>
      <c r="AE4">
        <f ca="1">IF(GroupBySite!AH7="F",1,0)</f>
        <v>1</v>
      </c>
      <c r="AF4">
        <f ca="1">IF(GroupBySite!AI7="F",1,0)</f>
        <v>0</v>
      </c>
      <c r="AG4">
        <f ca="1">IF(GroupBySite!AJ7="F",1,0)</f>
        <v>1</v>
      </c>
      <c r="AH4">
        <f ca="1">IF(GroupBySite!AK7="F",1,0)</f>
        <v>1</v>
      </c>
      <c r="AI4">
        <f ca="1">IF(GroupBySite!AL7="F",1,0)</f>
        <v>0</v>
      </c>
      <c r="AJ4">
        <f ca="1">IF(GroupBySite!AM7="F",1,0)</f>
        <v>0</v>
      </c>
      <c r="AK4">
        <f ca="1">IF(GroupBySite!AN7="F",1,0)</f>
        <v>0</v>
      </c>
      <c r="AL4">
        <f ca="1">IF(GroupBySite!AO7="F",1,0)</f>
        <v>1</v>
      </c>
      <c r="AM4">
        <f ca="1">IF(GroupBySite!AP7="F",1,0)</f>
        <v>0</v>
      </c>
      <c r="AN4">
        <f ca="1">IF(GroupBySite!AQ7="F",1,0)</f>
        <v>0</v>
      </c>
      <c r="AO4">
        <f ca="1">IF(GroupBySite!AR7="F",1,0)</f>
        <v>1</v>
      </c>
      <c r="AP4">
        <f ca="1">IF(GroupBySite!AS7="F",1,0)</f>
        <v>0</v>
      </c>
      <c r="AQ4">
        <f ca="1">IF(GroupBySite!AT7="F",1,0)</f>
        <v>1</v>
      </c>
      <c r="AR4">
        <f ca="1">IF(GroupBySite!AU7="F",1,0)</f>
        <v>0</v>
      </c>
      <c r="AS4">
        <f ca="1">IF(GroupBySite!AV7="F",1,0)</f>
        <v>0</v>
      </c>
      <c r="AT4">
        <f ca="1">IF(GroupBySite!AW7="F",1,0)</f>
        <v>0</v>
      </c>
      <c r="AU4">
        <f ca="1">IF(GroupBySite!AX7="F",1,0)</f>
        <v>0</v>
      </c>
      <c r="AV4">
        <f ca="1">IF(GroupBySite!AY7="F",1,0)</f>
        <v>0</v>
      </c>
      <c r="AW4">
        <f ca="1">IF(GroupBySite!AZ7="F",1,0)</f>
        <v>0</v>
      </c>
      <c r="AX4">
        <f ca="1">IF(GroupBySite!BA7="F",1,0)</f>
        <v>1</v>
      </c>
      <c r="AY4">
        <f ca="1">IF(GroupBySite!BB7="F",1,0)</f>
        <v>0</v>
      </c>
      <c r="AZ4">
        <f ca="1">IF(GroupBySite!BC7="F",1,0)</f>
        <v>0</v>
      </c>
      <c r="BA4">
        <f ca="1">IF(GroupBySite!BD7="F",1,0)</f>
        <v>0</v>
      </c>
      <c r="BB4">
        <f ca="1">IF(GroupBySite!BE7="F",1,0)</f>
        <v>0</v>
      </c>
      <c r="BC4">
        <f ca="1">IF(GroupBySite!BF7="F",1,0)</f>
        <v>1</v>
      </c>
      <c r="BD4">
        <f ca="1">IF(GroupBySite!BG7="F",1,0)</f>
        <v>1</v>
      </c>
      <c r="BE4">
        <f ca="1">IF(GroupBySite!BH7="F",1,0)</f>
        <v>0</v>
      </c>
    </row>
    <row r="5" spans="1:57" ht="14" x14ac:dyDescent="0.15">
      <c r="A5" t="str">
        <f ca="1">GroupBySite!C8</f>
        <v>https://www.chuc.min-saude.pt/</v>
      </c>
      <c r="B5">
        <f ca="1">IF(GroupBySite!E8="F",1,0)</f>
        <v>1</v>
      </c>
      <c r="C5">
        <f ca="1">IF(GroupBySite!F8="F",1,0)</f>
        <v>0</v>
      </c>
      <c r="D5">
        <f ca="1">IF(GroupBySite!G8="F",1,0)</f>
        <v>1</v>
      </c>
      <c r="E5">
        <f ca="1">IF(GroupBySite!H8="F",1,0)</f>
        <v>1</v>
      </c>
      <c r="F5">
        <f ca="1">IF(GroupBySite!I8="F",1,0)</f>
        <v>0</v>
      </c>
      <c r="G5">
        <f ca="1">IF(GroupBySite!J8="F",1,0)</f>
        <v>1</v>
      </c>
      <c r="H5">
        <f ca="1">IF(GroupBySite!K8="F",1,0)</f>
        <v>1</v>
      </c>
      <c r="I5">
        <f ca="1">IF(GroupBySite!L8="F",1,0)</f>
        <v>1</v>
      </c>
      <c r="J5">
        <f ca="1">IF(GroupBySite!M8="F",1,0)</f>
        <v>0</v>
      </c>
      <c r="K5">
        <f ca="1">IF(GroupBySite!N8="F",1,0)</f>
        <v>0</v>
      </c>
      <c r="L5">
        <f ca="1">IF(GroupBySite!O8="F",1,0)</f>
        <v>0</v>
      </c>
      <c r="M5">
        <f ca="1">IF(GroupBySite!P8="F",1,0)</f>
        <v>0</v>
      </c>
      <c r="N5">
        <f ca="1">IF(GroupBySite!Q8="F",1,0)</f>
        <v>0</v>
      </c>
      <c r="O5">
        <f ca="1">IF(GroupBySite!R8="F",1,0)</f>
        <v>1</v>
      </c>
      <c r="P5">
        <f ca="1">IF(GroupBySite!S8="F",1,0)</f>
        <v>1</v>
      </c>
      <c r="Q5">
        <f ca="1">IF(GroupBySite!T8="F",1,0)</f>
        <v>1</v>
      </c>
      <c r="R5">
        <f ca="1">IF(GroupBySite!U8="F",1,0)</f>
        <v>0</v>
      </c>
      <c r="S5">
        <f ca="1">IF(GroupBySite!V8="F",1,0)</f>
        <v>0</v>
      </c>
      <c r="T5">
        <f ca="1">IF(GroupBySite!W8="F",1,0)</f>
        <v>0</v>
      </c>
      <c r="U5">
        <f ca="1">IF(GroupBySite!X8="F",1,0)</f>
        <v>0</v>
      </c>
      <c r="V5">
        <f ca="1">IF(GroupBySite!Y8="F",1,0)</f>
        <v>1</v>
      </c>
      <c r="W5">
        <f ca="1">IF(GroupBySite!Z8="F",1,0)</f>
        <v>1</v>
      </c>
      <c r="X5">
        <f ca="1">IF(GroupBySite!AA8="F",1,0)</f>
        <v>0</v>
      </c>
      <c r="Y5">
        <f ca="1">IF(GroupBySite!AB8="F",1,0)</f>
        <v>0</v>
      </c>
      <c r="Z5">
        <f ca="1">IF(GroupBySite!AC8="F",1,0)</f>
        <v>0</v>
      </c>
      <c r="AA5">
        <f ca="1">IF(GroupBySite!AD8="F",1,0)</f>
        <v>0</v>
      </c>
      <c r="AB5">
        <f ca="1">IF(GroupBySite!AE8="F",1,0)</f>
        <v>1</v>
      </c>
      <c r="AC5">
        <f ca="1">IF(GroupBySite!AF8="F",1,0)</f>
        <v>0</v>
      </c>
      <c r="AD5">
        <f ca="1">IF(GroupBySite!AG8="F",1,0)</f>
        <v>1</v>
      </c>
      <c r="AE5">
        <f ca="1">IF(GroupBySite!AH8="F",1,0)</f>
        <v>1</v>
      </c>
      <c r="AF5">
        <f ca="1">IF(GroupBySite!AI8="F",1,0)</f>
        <v>0</v>
      </c>
      <c r="AG5">
        <f ca="1">IF(GroupBySite!AJ8="F",1,0)</f>
        <v>1</v>
      </c>
      <c r="AH5">
        <f ca="1">IF(GroupBySite!AK8="F",1,0)</f>
        <v>1</v>
      </c>
      <c r="AI5">
        <f ca="1">IF(GroupBySite!AL8="F",1,0)</f>
        <v>1</v>
      </c>
      <c r="AJ5">
        <f ca="1">IF(GroupBySite!AM8="F",1,0)</f>
        <v>0</v>
      </c>
      <c r="AK5">
        <f ca="1">IF(GroupBySite!AN8="F",1,0)</f>
        <v>0</v>
      </c>
      <c r="AL5">
        <f ca="1">IF(GroupBySite!AO8="F",1,0)</f>
        <v>1</v>
      </c>
      <c r="AM5">
        <f ca="1">IF(GroupBySite!AP8="F",1,0)</f>
        <v>0</v>
      </c>
      <c r="AN5">
        <f ca="1">IF(GroupBySite!AQ8="F",1,0)</f>
        <v>0</v>
      </c>
      <c r="AO5">
        <f ca="1">IF(GroupBySite!AR8="F",1,0)</f>
        <v>1</v>
      </c>
      <c r="AP5">
        <f ca="1">IF(GroupBySite!AS8="F",1,0)</f>
        <v>0</v>
      </c>
      <c r="AQ5">
        <f ca="1">IF(GroupBySite!AT8="F",1,0)</f>
        <v>1</v>
      </c>
      <c r="AR5">
        <f ca="1">IF(GroupBySite!AU8="F",1,0)</f>
        <v>0</v>
      </c>
      <c r="AS5">
        <f ca="1">IF(GroupBySite!AV8="F",1,0)</f>
        <v>0</v>
      </c>
      <c r="AT5">
        <f ca="1">IF(GroupBySite!AW8="F",1,0)</f>
        <v>0</v>
      </c>
      <c r="AU5">
        <f ca="1">IF(GroupBySite!AX8="F",1,0)</f>
        <v>0</v>
      </c>
      <c r="AV5">
        <f ca="1">IF(GroupBySite!AY8="F",1,0)</f>
        <v>0</v>
      </c>
      <c r="AW5">
        <f ca="1">IF(GroupBySite!AZ8="F",1,0)</f>
        <v>0</v>
      </c>
      <c r="AX5">
        <f ca="1">IF(GroupBySite!BA8="F",1,0)</f>
        <v>1</v>
      </c>
      <c r="AY5">
        <f ca="1">IF(GroupBySite!BB8="F",1,0)</f>
        <v>0</v>
      </c>
      <c r="AZ5">
        <f ca="1">IF(GroupBySite!BC8="F",1,0)</f>
        <v>0</v>
      </c>
      <c r="BA5">
        <f ca="1">IF(GroupBySite!BD8="F",1,0)</f>
        <v>0</v>
      </c>
      <c r="BB5">
        <f ca="1">IF(GroupBySite!BE8="F",1,0)</f>
        <v>0</v>
      </c>
      <c r="BC5">
        <f ca="1">IF(GroupBySite!BF8="F",1,0)</f>
        <v>1</v>
      </c>
      <c r="BD5">
        <f ca="1">IF(GroupBySite!BG8="F",1,0)</f>
        <v>1</v>
      </c>
      <c r="BE5">
        <f ca="1">IF(GroupBySite!BH8="F",1,0)</f>
        <v>0</v>
      </c>
    </row>
    <row r="6" spans="1:57" ht="14" x14ac:dyDescent="0.15">
      <c r="A6" t="str">
        <f ca="1">GroupBySite!C9</f>
        <v>https://www.mun-guarda.pt/</v>
      </c>
      <c r="B6">
        <f ca="1">IF(GroupBySite!E9="F",1,0)</f>
        <v>1</v>
      </c>
      <c r="C6">
        <f ca="1">IF(GroupBySite!F9="F",1,0)</f>
        <v>0</v>
      </c>
      <c r="D6">
        <f ca="1">IF(GroupBySite!G9="F",1,0)</f>
        <v>0</v>
      </c>
      <c r="E6">
        <f ca="1">IF(GroupBySite!H9="F",1,0)</f>
        <v>0</v>
      </c>
      <c r="F6">
        <f ca="1">IF(GroupBySite!I9="F",1,0)</f>
        <v>0</v>
      </c>
      <c r="G6">
        <f ca="1">IF(GroupBySite!J9="F",1,0)</f>
        <v>0</v>
      </c>
      <c r="H6">
        <f ca="1">IF(GroupBySite!K9="F",1,0)</f>
        <v>1</v>
      </c>
      <c r="I6">
        <f ca="1">IF(GroupBySite!L9="F",1,0)</f>
        <v>1</v>
      </c>
      <c r="J6">
        <f ca="1">IF(GroupBySite!M9="F",1,0)</f>
        <v>1</v>
      </c>
      <c r="K6">
        <f ca="1">IF(GroupBySite!N9="F",1,0)</f>
        <v>0</v>
      </c>
      <c r="L6">
        <f ca="1">IF(GroupBySite!O9="F",1,0)</f>
        <v>1</v>
      </c>
      <c r="M6">
        <f ca="1">IF(GroupBySite!P9="F",1,0)</f>
        <v>1</v>
      </c>
      <c r="N6">
        <f ca="1">IF(GroupBySite!Q9="F",1,0)</f>
        <v>0</v>
      </c>
      <c r="O6">
        <f ca="1">IF(GroupBySite!R9="F",1,0)</f>
        <v>1</v>
      </c>
      <c r="P6">
        <f ca="1">IF(GroupBySite!S9="F",1,0)</f>
        <v>1</v>
      </c>
      <c r="Q6">
        <f ca="1">IF(GroupBySite!T9="F",1,0)</f>
        <v>0</v>
      </c>
      <c r="R6">
        <f ca="1">IF(GroupBySite!U9="F",1,0)</f>
        <v>1</v>
      </c>
      <c r="S6">
        <f ca="1">IF(GroupBySite!V9="F",1,0)</f>
        <v>1</v>
      </c>
      <c r="T6">
        <f ca="1">IF(GroupBySite!W9="F",1,0)</f>
        <v>1</v>
      </c>
      <c r="U6">
        <f ca="1">IF(GroupBySite!X9="F",1,0)</f>
        <v>1</v>
      </c>
      <c r="V6">
        <f ca="1">IF(GroupBySite!Y9="F",1,0)</f>
        <v>1</v>
      </c>
      <c r="W6">
        <f ca="1">IF(GroupBySite!Z9="F",1,0)</f>
        <v>0</v>
      </c>
      <c r="X6">
        <f ca="1">IF(GroupBySite!AA9="F",1,0)</f>
        <v>0</v>
      </c>
      <c r="Y6">
        <f ca="1">IF(GroupBySite!AB9="F",1,0)</f>
        <v>0</v>
      </c>
      <c r="Z6">
        <f ca="1">IF(GroupBySite!AC9="F",1,0)</f>
        <v>1</v>
      </c>
      <c r="AA6">
        <f ca="1">IF(GroupBySite!AD9="F",1,0)</f>
        <v>0</v>
      </c>
      <c r="AB6">
        <f ca="1">IF(GroupBySite!AE9="F",1,0)</f>
        <v>1</v>
      </c>
      <c r="AC6">
        <f ca="1">IF(GroupBySite!AF9="F",1,0)</f>
        <v>1</v>
      </c>
      <c r="AD6">
        <f ca="1">IF(GroupBySite!AG9="F",1,0)</f>
        <v>1</v>
      </c>
      <c r="AE6">
        <f ca="1">IF(GroupBySite!AH9="F",1,0)</f>
        <v>1</v>
      </c>
      <c r="AF6">
        <f ca="1">IF(GroupBySite!AI9="F",1,0)</f>
        <v>0</v>
      </c>
      <c r="AG6">
        <f ca="1">IF(GroupBySite!AJ9="F",1,0)</f>
        <v>1</v>
      </c>
      <c r="AH6">
        <f ca="1">IF(GroupBySite!AK9="F",1,0)</f>
        <v>1</v>
      </c>
      <c r="AI6">
        <f ca="1">IF(GroupBySite!AL9="F",1,0)</f>
        <v>1</v>
      </c>
      <c r="AJ6">
        <f ca="1">IF(GroupBySite!AM9="F",1,0)</f>
        <v>0</v>
      </c>
      <c r="AK6">
        <f ca="1">IF(GroupBySite!AN9="F",1,0)</f>
        <v>0</v>
      </c>
      <c r="AL6">
        <f ca="1">IF(GroupBySite!AO9="F",1,0)</f>
        <v>1</v>
      </c>
      <c r="AM6">
        <f ca="1">IF(GroupBySite!AP9="F",1,0)</f>
        <v>0</v>
      </c>
      <c r="AN6">
        <f ca="1">IF(GroupBySite!AQ9="F",1,0)</f>
        <v>0</v>
      </c>
      <c r="AO6">
        <f ca="1">IF(GroupBySite!AR9="F",1,0)</f>
        <v>0</v>
      </c>
      <c r="AP6">
        <f ca="1">IF(GroupBySite!AS9="F",1,0)</f>
        <v>0</v>
      </c>
      <c r="AQ6">
        <f ca="1">IF(GroupBySite!AT9="F",1,0)</f>
        <v>1</v>
      </c>
      <c r="AR6">
        <f ca="1">IF(GroupBySite!AU9="F",1,0)</f>
        <v>0</v>
      </c>
      <c r="AS6">
        <f ca="1">IF(GroupBySite!AV9="F",1,0)</f>
        <v>0</v>
      </c>
      <c r="AT6">
        <f ca="1">IF(GroupBySite!AW9="F",1,0)</f>
        <v>0</v>
      </c>
      <c r="AU6">
        <f ca="1">IF(GroupBySite!AX9="F",1,0)</f>
        <v>1</v>
      </c>
      <c r="AV6">
        <f ca="1">IF(GroupBySite!AY9="F",1,0)</f>
        <v>0</v>
      </c>
      <c r="AW6">
        <f ca="1">IF(GroupBySite!AZ9="F",1,0)</f>
        <v>1</v>
      </c>
      <c r="AX6">
        <f ca="1">IF(GroupBySite!BA9="F",1,0)</f>
        <v>1</v>
      </c>
      <c r="AY6">
        <f ca="1">IF(GroupBySite!BB9="F",1,0)</f>
        <v>0</v>
      </c>
      <c r="AZ6">
        <f ca="1">IF(GroupBySite!BC9="F",1,0)</f>
        <v>0</v>
      </c>
      <c r="BA6">
        <f ca="1">IF(GroupBySite!BD9="F",1,0)</f>
        <v>0</v>
      </c>
      <c r="BB6">
        <f ca="1">IF(GroupBySite!BE9="F",1,0)</f>
        <v>0</v>
      </c>
      <c r="BC6">
        <f ca="1">IF(GroupBySite!BF9="F",1,0)</f>
        <v>1</v>
      </c>
      <c r="BD6">
        <f ca="1">IF(GroupBySite!BG9="F",1,0)</f>
        <v>1</v>
      </c>
      <c r="BE6">
        <f ca="1">IF(GroupBySite!BH9="F",1,0)</f>
        <v>0</v>
      </c>
    </row>
    <row r="7" spans="1:57" ht="14" x14ac:dyDescent="0.15">
      <c r="A7" t="str">
        <f ca="1">GroupBySite!C10</f>
        <v>https://www.museudaimprensa.pt/</v>
      </c>
      <c r="B7">
        <f ca="1">IF(GroupBySite!E10="F",1,0)</f>
        <v>1</v>
      </c>
      <c r="C7">
        <f ca="1">IF(GroupBySite!F10="F",1,0)</f>
        <v>0</v>
      </c>
      <c r="D7">
        <f ca="1">IF(GroupBySite!G10="F",1,0)</f>
        <v>1</v>
      </c>
      <c r="E7">
        <f ca="1">IF(GroupBySite!H10="F",1,0)</f>
        <v>1</v>
      </c>
      <c r="F7">
        <f ca="1">IF(GroupBySite!I10="F",1,0)</f>
        <v>0</v>
      </c>
      <c r="G7">
        <f ca="1">IF(GroupBySite!J10="F",1,0)</f>
        <v>1</v>
      </c>
      <c r="H7">
        <f ca="1">IF(GroupBySite!K10="F",1,0)</f>
        <v>1</v>
      </c>
      <c r="I7">
        <f ca="1">IF(GroupBySite!L10="F",1,0)</f>
        <v>1</v>
      </c>
      <c r="J7">
        <f ca="1">IF(GroupBySite!M10="F",1,0)</f>
        <v>0</v>
      </c>
      <c r="K7">
        <f ca="1">IF(GroupBySite!N10="F",1,0)</f>
        <v>0</v>
      </c>
      <c r="L7">
        <f ca="1">IF(GroupBySite!O10="F",1,0)</f>
        <v>1</v>
      </c>
      <c r="M7">
        <f ca="1">IF(GroupBySite!P10="F",1,0)</f>
        <v>1</v>
      </c>
      <c r="N7">
        <f ca="1">IF(GroupBySite!Q10="F",1,0)</f>
        <v>1</v>
      </c>
      <c r="O7">
        <f ca="1">IF(GroupBySite!R10="F",1,0)</f>
        <v>1</v>
      </c>
      <c r="P7">
        <f ca="1">IF(GroupBySite!S10="F",1,0)</f>
        <v>1</v>
      </c>
      <c r="Q7">
        <f ca="1">IF(GroupBySite!T10="F",1,0)</f>
        <v>1</v>
      </c>
      <c r="R7">
        <f ca="1">IF(GroupBySite!U10="F",1,0)</f>
        <v>1</v>
      </c>
      <c r="S7">
        <f ca="1">IF(GroupBySite!V10="F",1,0)</f>
        <v>1</v>
      </c>
      <c r="T7">
        <f ca="1">IF(GroupBySite!W10="F",1,0)</f>
        <v>1</v>
      </c>
      <c r="U7">
        <f ca="1">IF(GroupBySite!X10="F",1,0)</f>
        <v>1</v>
      </c>
      <c r="V7">
        <f ca="1">IF(GroupBySite!Y10="F",1,0)</f>
        <v>1</v>
      </c>
      <c r="W7">
        <f ca="1">IF(GroupBySite!Z10="F",1,0)</f>
        <v>0</v>
      </c>
      <c r="X7">
        <f ca="1">IF(GroupBySite!AA10="F",1,0)</f>
        <v>0</v>
      </c>
      <c r="Y7">
        <f ca="1">IF(GroupBySite!AB10="F",1,0)</f>
        <v>1</v>
      </c>
      <c r="Z7">
        <f ca="1">IF(GroupBySite!AC10="F",1,0)</f>
        <v>1</v>
      </c>
      <c r="AA7">
        <f ca="1">IF(GroupBySite!AD10="F",1,0)</f>
        <v>0</v>
      </c>
      <c r="AB7">
        <f ca="1">IF(GroupBySite!AE10="F",1,0)</f>
        <v>1</v>
      </c>
      <c r="AC7">
        <f ca="1">IF(GroupBySite!AF10="F",1,0)</f>
        <v>1</v>
      </c>
      <c r="AD7">
        <f ca="1">IF(GroupBySite!AG10="F",1,0)</f>
        <v>1</v>
      </c>
      <c r="AE7">
        <f ca="1">IF(GroupBySite!AH10="F",1,0)</f>
        <v>1</v>
      </c>
      <c r="AF7">
        <f ca="1">IF(GroupBySite!AI10="F",1,0)</f>
        <v>1</v>
      </c>
      <c r="AG7">
        <f ca="1">IF(GroupBySite!AJ10="F",1,0)</f>
        <v>1</v>
      </c>
      <c r="AH7">
        <f ca="1">IF(GroupBySite!AK10="F",1,0)</f>
        <v>1</v>
      </c>
      <c r="AI7">
        <f ca="1">IF(GroupBySite!AL10="F",1,0)</f>
        <v>1</v>
      </c>
      <c r="AJ7">
        <f ca="1">IF(GroupBySite!AM10="F",1,0)</f>
        <v>0</v>
      </c>
      <c r="AK7">
        <f ca="1">IF(GroupBySite!AN10="F",1,0)</f>
        <v>1</v>
      </c>
      <c r="AL7">
        <f ca="1">IF(GroupBySite!AO10="F",1,0)</f>
        <v>1</v>
      </c>
      <c r="AM7">
        <f ca="1">IF(GroupBySite!AP10="F",1,0)</f>
        <v>0</v>
      </c>
      <c r="AN7">
        <f ca="1">IF(GroupBySite!AQ10="F",1,0)</f>
        <v>0</v>
      </c>
      <c r="AO7">
        <f ca="1">IF(GroupBySite!AR10="F",1,0)</f>
        <v>1</v>
      </c>
      <c r="AP7">
        <f ca="1">IF(GroupBySite!AS10="F",1,0)</f>
        <v>1</v>
      </c>
      <c r="AQ7">
        <f ca="1">IF(GroupBySite!AT10="F",1,0)</f>
        <v>1</v>
      </c>
      <c r="AR7">
        <f ca="1">IF(GroupBySite!AU10="F",1,0)</f>
        <v>0</v>
      </c>
      <c r="AS7">
        <f ca="1">IF(GroupBySite!AV10="F",1,0)</f>
        <v>0</v>
      </c>
      <c r="AT7">
        <f ca="1">IF(GroupBySite!AW10="F",1,0)</f>
        <v>1</v>
      </c>
      <c r="AU7">
        <f ca="1">IF(GroupBySite!AX10="F",1,0)</f>
        <v>0</v>
      </c>
      <c r="AV7">
        <f ca="1">IF(GroupBySite!AY10="F",1,0)</f>
        <v>0</v>
      </c>
      <c r="AW7">
        <f ca="1">IF(GroupBySite!AZ10="F",1,0)</f>
        <v>1</v>
      </c>
      <c r="AX7">
        <f ca="1">IF(GroupBySite!BA10="F",1,0)</f>
        <v>1</v>
      </c>
      <c r="AY7">
        <f ca="1">IF(GroupBySite!BB10="F",1,0)</f>
        <v>1</v>
      </c>
      <c r="AZ7">
        <f ca="1">IF(GroupBySite!BC10="F",1,0)</f>
        <v>1</v>
      </c>
      <c r="BA7">
        <f ca="1">IF(GroupBySite!BD10="F",1,0)</f>
        <v>0</v>
      </c>
      <c r="BB7">
        <f ca="1">IF(GroupBySite!BE10="F",1,0)</f>
        <v>0</v>
      </c>
      <c r="BC7">
        <f ca="1">IF(GroupBySite!BF10="F",1,0)</f>
        <v>1</v>
      </c>
      <c r="BD7">
        <f ca="1">IF(GroupBySite!BG10="F",1,0)</f>
        <v>1</v>
      </c>
      <c r="BE7">
        <f ca="1">IF(GroupBySite!BH10="F",1,0)</f>
        <v>1</v>
      </c>
    </row>
    <row r="8" spans="1:57" ht="14" x14ac:dyDescent="0.15">
      <c r="A8" t="str">
        <f ca="1">GroupBySite!C11</f>
        <v>https://www.portaldasfinancas.gov.pt/at/html/index.html</v>
      </c>
      <c r="B8">
        <f ca="1">IF(GroupBySite!E11="F",1,0)</f>
        <v>1</v>
      </c>
      <c r="C8">
        <f ca="1">IF(GroupBySite!F11="F",1,0)</f>
        <v>0</v>
      </c>
      <c r="D8">
        <f ca="1">IF(GroupBySite!G11="F",1,0)</f>
        <v>0</v>
      </c>
      <c r="E8">
        <f ca="1">IF(GroupBySite!H11="F",1,0)</f>
        <v>0</v>
      </c>
      <c r="F8">
        <f ca="1">IF(GroupBySite!I11="F",1,0)</f>
        <v>0</v>
      </c>
      <c r="G8">
        <f ca="1">IF(GroupBySite!J11="F",1,0)</f>
        <v>0</v>
      </c>
      <c r="H8">
        <f ca="1">IF(GroupBySite!K11="F",1,0)</f>
        <v>1</v>
      </c>
      <c r="I8">
        <f ca="1">IF(GroupBySite!L11="F",1,0)</f>
        <v>1</v>
      </c>
      <c r="J8">
        <f ca="1">IF(GroupBySite!M11="F",1,0)</f>
        <v>0</v>
      </c>
      <c r="K8">
        <f ca="1">IF(GroupBySite!N11="F",1,0)</f>
        <v>0</v>
      </c>
      <c r="L8">
        <f ca="1">IF(GroupBySite!O11="F",1,0)</f>
        <v>0</v>
      </c>
      <c r="M8">
        <f ca="1">IF(GroupBySite!P11="F",1,0)</f>
        <v>1</v>
      </c>
      <c r="N8">
        <f ca="1">IF(GroupBySite!Q11="F",1,0)</f>
        <v>0</v>
      </c>
      <c r="O8">
        <f ca="1">IF(GroupBySite!R11="F",1,0)</f>
        <v>1</v>
      </c>
      <c r="P8">
        <f ca="1">IF(GroupBySite!S11="F",1,0)</f>
        <v>1</v>
      </c>
      <c r="Q8">
        <f ca="1">IF(GroupBySite!T11="F",1,0)</f>
        <v>0</v>
      </c>
      <c r="R8">
        <f ca="1">IF(GroupBySite!U11="F",1,0)</f>
        <v>1</v>
      </c>
      <c r="S8">
        <f ca="1">IF(GroupBySite!V11="F",1,0)</f>
        <v>1</v>
      </c>
      <c r="T8">
        <f ca="1">IF(GroupBySite!W11="F",1,0)</f>
        <v>1</v>
      </c>
      <c r="U8">
        <f ca="1">IF(GroupBySite!X11="F",1,0)</f>
        <v>1</v>
      </c>
      <c r="V8">
        <f ca="1">IF(GroupBySite!Y11="F",1,0)</f>
        <v>1</v>
      </c>
      <c r="W8">
        <f ca="1">IF(GroupBySite!Z11="F",1,0)</f>
        <v>0</v>
      </c>
      <c r="X8">
        <f ca="1">IF(GroupBySite!AA11="F",1,0)</f>
        <v>0</v>
      </c>
      <c r="Y8">
        <f ca="1">IF(GroupBySite!AB11="F",1,0)</f>
        <v>0</v>
      </c>
      <c r="Z8">
        <f ca="1">IF(GroupBySite!AC11="F",1,0)</f>
        <v>0</v>
      </c>
      <c r="AA8">
        <f ca="1">IF(GroupBySite!AD11="F",1,0)</f>
        <v>0</v>
      </c>
      <c r="AB8">
        <f ca="1">IF(GroupBySite!AE11="F",1,0)</f>
        <v>1</v>
      </c>
      <c r="AC8">
        <f ca="1">IF(GroupBySite!AF11="F",1,0)</f>
        <v>1</v>
      </c>
      <c r="AD8">
        <f ca="1">IF(GroupBySite!AG11="F",1,0)</f>
        <v>1</v>
      </c>
      <c r="AE8">
        <f ca="1">IF(GroupBySite!AH11="F",1,0)</f>
        <v>1</v>
      </c>
      <c r="AF8">
        <f ca="1">IF(GroupBySite!AI11="F",1,0)</f>
        <v>0</v>
      </c>
      <c r="AG8">
        <f ca="1">IF(GroupBySite!AJ11="F",1,0)</f>
        <v>1</v>
      </c>
      <c r="AH8">
        <f ca="1">IF(GroupBySite!AK11="F",1,0)</f>
        <v>1</v>
      </c>
      <c r="AI8">
        <f ca="1">IF(GroupBySite!AL11="F",1,0)</f>
        <v>1</v>
      </c>
      <c r="AJ8">
        <f ca="1">IF(GroupBySite!AM11="F",1,0)</f>
        <v>0</v>
      </c>
      <c r="AK8">
        <f ca="1">IF(GroupBySite!AN11="F",1,0)</f>
        <v>0</v>
      </c>
      <c r="AL8">
        <f ca="1">IF(GroupBySite!AO11="F",1,0)</f>
        <v>1</v>
      </c>
      <c r="AM8">
        <f ca="1">IF(GroupBySite!AP11="F",1,0)</f>
        <v>0</v>
      </c>
      <c r="AN8">
        <f ca="1">IF(GroupBySite!AQ11="F",1,0)</f>
        <v>0</v>
      </c>
      <c r="AO8">
        <f ca="1">IF(GroupBySite!AR11="F",1,0)</f>
        <v>0</v>
      </c>
      <c r="AP8">
        <f ca="1">IF(GroupBySite!AS11="F",1,0)</f>
        <v>1</v>
      </c>
      <c r="AQ8">
        <f ca="1">IF(GroupBySite!AT11="F",1,0)</f>
        <v>1</v>
      </c>
      <c r="AR8">
        <f ca="1">IF(GroupBySite!AU11="F",1,0)</f>
        <v>0</v>
      </c>
      <c r="AS8">
        <f ca="1">IF(GroupBySite!AV11="F",1,0)</f>
        <v>0</v>
      </c>
      <c r="AT8">
        <f ca="1">IF(GroupBySite!AW11="F",1,0)</f>
        <v>0</v>
      </c>
      <c r="AU8">
        <f ca="1">IF(GroupBySite!AX11="F",1,0)</f>
        <v>0</v>
      </c>
      <c r="AV8">
        <f ca="1">IF(GroupBySite!AY11="F",1,0)</f>
        <v>0</v>
      </c>
      <c r="AW8">
        <f ca="1">IF(GroupBySite!AZ11="F",1,0)</f>
        <v>0</v>
      </c>
      <c r="AX8">
        <f ca="1">IF(GroupBySite!BA11="F",1,0)</f>
        <v>1</v>
      </c>
      <c r="AY8">
        <f ca="1">IF(GroupBySite!BB11="F",1,0)</f>
        <v>0</v>
      </c>
      <c r="AZ8">
        <f ca="1">IF(GroupBySite!BC11="F",1,0)</f>
        <v>0</v>
      </c>
      <c r="BA8">
        <f ca="1">IF(GroupBySite!BD11="F",1,0)</f>
        <v>0</v>
      </c>
      <c r="BB8">
        <f ca="1">IF(GroupBySite!BE11="F",1,0)</f>
        <v>0</v>
      </c>
      <c r="BC8">
        <f ca="1">IF(GroupBySite!BF11="F",1,0)</f>
        <v>1</v>
      </c>
      <c r="BD8">
        <f ca="1">IF(GroupBySite!BG11="F",1,0)</f>
        <v>1</v>
      </c>
      <c r="BE8">
        <f ca="1">IF(GroupBySite!BH11="F",1,0)</f>
        <v>0</v>
      </c>
    </row>
    <row r="9" spans="1:57" ht="14" x14ac:dyDescent="0.15">
      <c r="A9" t="str">
        <f ca="1">GroupBySite!C12</f>
        <v>https://www.sns24.gov.pt/</v>
      </c>
      <c r="B9">
        <f ca="1">IF(GroupBySite!E12="F",1,0)</f>
        <v>1</v>
      </c>
      <c r="C9">
        <f ca="1">IF(GroupBySite!F12="F",1,0)</f>
        <v>0</v>
      </c>
      <c r="D9">
        <f ca="1">IF(GroupBySite!G12="F",1,0)</f>
        <v>1</v>
      </c>
      <c r="E9">
        <f ca="1">IF(GroupBySite!H12="F",1,0)</f>
        <v>1</v>
      </c>
      <c r="F9">
        <f ca="1">IF(GroupBySite!I12="F",1,0)</f>
        <v>0</v>
      </c>
      <c r="G9">
        <f ca="1">IF(GroupBySite!J12="F",1,0)</f>
        <v>1</v>
      </c>
      <c r="H9">
        <f ca="1">IF(GroupBySite!K12="F",1,0)</f>
        <v>1</v>
      </c>
      <c r="I9">
        <f ca="1">IF(GroupBySite!L12="F",1,0)</f>
        <v>1</v>
      </c>
      <c r="J9">
        <f ca="1">IF(GroupBySite!M12="F",1,0)</f>
        <v>0</v>
      </c>
      <c r="K9">
        <f ca="1">IF(GroupBySite!N12="F",1,0)</f>
        <v>0</v>
      </c>
      <c r="L9">
        <f ca="1">IF(GroupBySite!O12="F",1,0)</f>
        <v>1</v>
      </c>
      <c r="M9">
        <f ca="1">IF(GroupBySite!P12="F",1,0)</f>
        <v>0</v>
      </c>
      <c r="N9">
        <f ca="1">IF(GroupBySite!Q12="F",1,0)</f>
        <v>0</v>
      </c>
      <c r="O9">
        <f ca="1">IF(GroupBySite!R12="F",1,0)</f>
        <v>1</v>
      </c>
      <c r="P9">
        <f ca="1">IF(GroupBySite!S12="F",1,0)</f>
        <v>0</v>
      </c>
      <c r="Q9">
        <f ca="1">IF(GroupBySite!T12="F",1,0)</f>
        <v>1</v>
      </c>
      <c r="R9">
        <f ca="1">IF(GroupBySite!U12="F",1,0)</f>
        <v>0</v>
      </c>
      <c r="S9">
        <f ca="1">IF(GroupBySite!V12="F",1,0)</f>
        <v>0</v>
      </c>
      <c r="T9">
        <f ca="1">IF(GroupBySite!W12="F",1,0)</f>
        <v>0</v>
      </c>
      <c r="U9">
        <f ca="1">IF(GroupBySite!X12="F",1,0)</f>
        <v>0</v>
      </c>
      <c r="V9">
        <f ca="1">IF(GroupBySite!Y12="F",1,0)</f>
        <v>1</v>
      </c>
      <c r="W9">
        <f ca="1">IF(GroupBySite!Z12="F",1,0)</f>
        <v>0</v>
      </c>
      <c r="X9">
        <f ca="1">IF(GroupBySite!AA12="F",1,0)</f>
        <v>0</v>
      </c>
      <c r="Y9">
        <f ca="1">IF(GroupBySite!AB12="F",1,0)</f>
        <v>0</v>
      </c>
      <c r="Z9">
        <f ca="1">IF(GroupBySite!AC12="F",1,0)</f>
        <v>1</v>
      </c>
      <c r="AA9">
        <f ca="1">IF(GroupBySite!AD12="F",1,0)</f>
        <v>0</v>
      </c>
      <c r="AB9">
        <f ca="1">IF(GroupBySite!AE12="F",1,0)</f>
        <v>1</v>
      </c>
      <c r="AC9">
        <f ca="1">IF(GroupBySite!AF12="F",1,0)</f>
        <v>1</v>
      </c>
      <c r="AD9">
        <f ca="1">IF(GroupBySite!AG12="F",1,0)</f>
        <v>1</v>
      </c>
      <c r="AE9">
        <f ca="1">IF(GroupBySite!AH12="F",1,0)</f>
        <v>1</v>
      </c>
      <c r="AF9">
        <f ca="1">IF(GroupBySite!AI12="F",1,0)</f>
        <v>0</v>
      </c>
      <c r="AG9">
        <f ca="1">IF(GroupBySite!AJ12="F",1,0)</f>
        <v>1</v>
      </c>
      <c r="AH9">
        <f ca="1">IF(GroupBySite!AK12="F",1,0)</f>
        <v>1</v>
      </c>
      <c r="AI9">
        <f ca="1">IF(GroupBySite!AL12="F",1,0)</f>
        <v>1</v>
      </c>
      <c r="AJ9">
        <f ca="1">IF(GroupBySite!AM12="F",1,0)</f>
        <v>0</v>
      </c>
      <c r="AK9">
        <f ca="1">IF(GroupBySite!AN12="F",1,0)</f>
        <v>1</v>
      </c>
      <c r="AL9">
        <f ca="1">IF(GroupBySite!AO12="F",1,0)</f>
        <v>1</v>
      </c>
      <c r="AM9">
        <f ca="1">IF(GroupBySite!AP12="F",1,0)</f>
        <v>0</v>
      </c>
      <c r="AN9">
        <f ca="1">IF(GroupBySite!AQ12="F",1,0)</f>
        <v>0</v>
      </c>
      <c r="AO9">
        <f ca="1">IF(GroupBySite!AR12="F",1,0)</f>
        <v>1</v>
      </c>
      <c r="AP9">
        <f ca="1">IF(GroupBySite!AS12="F",1,0)</f>
        <v>0</v>
      </c>
      <c r="AQ9">
        <f ca="1">IF(GroupBySite!AT12="F",1,0)</f>
        <v>1</v>
      </c>
      <c r="AR9">
        <f ca="1">IF(GroupBySite!AU12="F",1,0)</f>
        <v>1</v>
      </c>
      <c r="AS9">
        <f ca="1">IF(GroupBySite!AV12="F",1,0)</f>
        <v>1</v>
      </c>
      <c r="AT9">
        <f ca="1">IF(GroupBySite!AW12="F",1,0)</f>
        <v>1</v>
      </c>
      <c r="AU9">
        <f ca="1">IF(GroupBySite!AX12="F",1,0)</f>
        <v>0</v>
      </c>
      <c r="AV9">
        <f ca="1">IF(GroupBySite!AY12="F",1,0)</f>
        <v>0</v>
      </c>
      <c r="AW9">
        <f ca="1">IF(GroupBySite!AZ12="F",1,0)</f>
        <v>1</v>
      </c>
      <c r="AX9">
        <f ca="1">IF(GroupBySite!BA12="F",1,0)</f>
        <v>1</v>
      </c>
      <c r="AY9">
        <f ca="1">IF(GroupBySite!BB12="F",1,0)</f>
        <v>0</v>
      </c>
      <c r="AZ9">
        <f ca="1">IF(GroupBySite!BC12="F",1,0)</f>
        <v>0</v>
      </c>
      <c r="BA9">
        <f ca="1">IF(GroupBySite!BD12="F",1,0)</f>
        <v>0</v>
      </c>
      <c r="BB9">
        <f ca="1">IF(GroupBySite!BE12="F",1,0)</f>
        <v>0</v>
      </c>
      <c r="BC9">
        <f ca="1">IF(GroupBySite!BF12="F",1,0)</f>
        <v>1</v>
      </c>
      <c r="BD9">
        <f ca="1">IF(GroupBySite!BG12="F",1,0)</f>
        <v>1</v>
      </c>
      <c r="BE9">
        <f ca="1">IF(GroupBySite!BH12="F",1,0)</f>
        <v>1</v>
      </c>
    </row>
    <row r="10" spans="1:57" ht="14" x14ac:dyDescent="0.15">
      <c r="A10" t="str">
        <f ca="1">GroupBySite!C13</f>
        <v>https://app.seg-social.pt/ptss/home?dswid=-4845</v>
      </c>
      <c r="B10">
        <f ca="1">IF(GroupBySite!E13="F",1,0)</f>
        <v>1</v>
      </c>
      <c r="C10">
        <f ca="1">IF(GroupBySite!F13="F",1,0)</f>
        <v>0</v>
      </c>
      <c r="D10">
        <f ca="1">IF(GroupBySite!G13="F",1,0)</f>
        <v>0</v>
      </c>
      <c r="E10">
        <f ca="1">IF(GroupBySite!H13="F",1,0)</f>
        <v>0</v>
      </c>
      <c r="F10">
        <f ca="1">IF(GroupBySite!I13="F",1,0)</f>
        <v>0</v>
      </c>
      <c r="G10">
        <f ca="1">IF(GroupBySite!J13="F",1,0)</f>
        <v>0</v>
      </c>
      <c r="H10">
        <f ca="1">IF(GroupBySite!K13="F",1,0)</f>
        <v>1</v>
      </c>
      <c r="I10">
        <f ca="1">IF(GroupBySite!L13="F",1,0)</f>
        <v>1</v>
      </c>
      <c r="J10">
        <f ca="1">IF(GroupBySite!M13="F",1,0)</f>
        <v>0</v>
      </c>
      <c r="K10">
        <f ca="1">IF(GroupBySite!N13="F",1,0)</f>
        <v>0</v>
      </c>
      <c r="L10">
        <f ca="1">IF(GroupBySite!O13="F",1,0)</f>
        <v>1</v>
      </c>
      <c r="M10">
        <f ca="1">IF(GroupBySite!P13="F",1,0)</f>
        <v>0</v>
      </c>
      <c r="N10">
        <f ca="1">IF(GroupBySite!Q13="F",1,0)</f>
        <v>0</v>
      </c>
      <c r="O10">
        <f ca="1">IF(GroupBySite!R13="F",1,0)</f>
        <v>1</v>
      </c>
      <c r="P10">
        <f ca="1">IF(GroupBySite!S13="F",1,0)</f>
        <v>1</v>
      </c>
      <c r="Q10">
        <f ca="1">IF(GroupBySite!T13="F",1,0)</f>
        <v>0</v>
      </c>
      <c r="R10">
        <f ca="1">IF(GroupBySite!U13="F",1,0)</f>
        <v>0</v>
      </c>
      <c r="S10">
        <f ca="1">IF(GroupBySite!V13="F",1,0)</f>
        <v>0</v>
      </c>
      <c r="T10">
        <f ca="1">IF(GroupBySite!W13="F",1,0)</f>
        <v>0</v>
      </c>
      <c r="U10">
        <f ca="1">IF(GroupBySite!X13="F",1,0)</f>
        <v>0</v>
      </c>
      <c r="V10">
        <f ca="1">IF(GroupBySite!Y13="F",1,0)</f>
        <v>1</v>
      </c>
      <c r="W10">
        <f ca="1">IF(GroupBySite!Z13="F",1,0)</f>
        <v>0</v>
      </c>
      <c r="X10">
        <f ca="1">IF(GroupBySite!AA13="F",1,0)</f>
        <v>0</v>
      </c>
      <c r="Y10">
        <f ca="1">IF(GroupBySite!AB13="F",1,0)</f>
        <v>0</v>
      </c>
      <c r="Z10">
        <f ca="1">IF(GroupBySite!AC13="F",1,0)</f>
        <v>0</v>
      </c>
      <c r="AA10">
        <f ca="1">IF(GroupBySite!AD13="F",1,0)</f>
        <v>0</v>
      </c>
      <c r="AB10">
        <f ca="1">IF(GroupBySite!AE13="F",1,0)</f>
        <v>0</v>
      </c>
      <c r="AC10">
        <f ca="1">IF(GroupBySite!AF13="F",1,0)</f>
        <v>1</v>
      </c>
      <c r="AD10">
        <f ca="1">IF(GroupBySite!AG13="F",1,0)</f>
        <v>0</v>
      </c>
      <c r="AE10">
        <f ca="1">IF(GroupBySite!AH13="F",1,0)</f>
        <v>1</v>
      </c>
      <c r="AF10">
        <f ca="1">IF(GroupBySite!AI13="F",1,0)</f>
        <v>0</v>
      </c>
      <c r="AG10">
        <f ca="1">IF(GroupBySite!AJ13="F",1,0)</f>
        <v>1</v>
      </c>
      <c r="AH10">
        <f ca="1">IF(GroupBySite!AK13="F",1,0)</f>
        <v>0</v>
      </c>
      <c r="AI10">
        <f ca="1">IF(GroupBySite!AL13="F",1,0)</f>
        <v>0</v>
      </c>
      <c r="AJ10">
        <f ca="1">IF(GroupBySite!AM13="F",1,0)</f>
        <v>0</v>
      </c>
      <c r="AK10">
        <f ca="1">IF(GroupBySite!AN13="F",1,0)</f>
        <v>0</v>
      </c>
      <c r="AL10">
        <f ca="1">IF(GroupBySite!AO13="F",1,0)</f>
        <v>1</v>
      </c>
      <c r="AM10">
        <f ca="1">IF(GroupBySite!AP13="F",1,0)</f>
        <v>0</v>
      </c>
      <c r="AN10">
        <f ca="1">IF(GroupBySite!AQ13="F",1,0)</f>
        <v>0</v>
      </c>
      <c r="AO10">
        <f ca="1">IF(GroupBySite!AR13="F",1,0)</f>
        <v>1</v>
      </c>
      <c r="AP10">
        <f ca="1">IF(GroupBySite!AS13="F",1,0)</f>
        <v>0</v>
      </c>
      <c r="AQ10">
        <f ca="1">IF(GroupBySite!AT13="F",1,0)</f>
        <v>0</v>
      </c>
      <c r="AR10">
        <f ca="1">IF(GroupBySite!AU13="F",1,0)</f>
        <v>0</v>
      </c>
      <c r="AS10">
        <f ca="1">IF(GroupBySite!AV13="F",1,0)</f>
        <v>0</v>
      </c>
      <c r="AT10">
        <f ca="1">IF(GroupBySite!AW13="F",1,0)</f>
        <v>0</v>
      </c>
      <c r="AU10">
        <f ca="1">IF(GroupBySite!AX13="F",1,0)</f>
        <v>0</v>
      </c>
      <c r="AV10">
        <f ca="1">IF(GroupBySite!AY13="F",1,0)</f>
        <v>0</v>
      </c>
      <c r="AW10">
        <f ca="1">IF(GroupBySite!AZ13="F",1,0)</f>
        <v>0</v>
      </c>
      <c r="AX10">
        <f ca="1">IF(GroupBySite!BA13="F",1,0)</f>
        <v>1</v>
      </c>
      <c r="AY10">
        <f ca="1">IF(GroupBySite!BB13="F",1,0)</f>
        <v>0</v>
      </c>
      <c r="AZ10">
        <f ca="1">IF(GroupBySite!BC13="F",1,0)</f>
        <v>0</v>
      </c>
      <c r="BA10">
        <f ca="1">IF(GroupBySite!BD13="F",1,0)</f>
        <v>0</v>
      </c>
      <c r="BB10">
        <f ca="1">IF(GroupBySite!BE13="F",1,0)</f>
        <v>0</v>
      </c>
      <c r="BC10">
        <f ca="1">IF(GroupBySite!BF13="F",1,0)</f>
        <v>0</v>
      </c>
      <c r="BD10">
        <f ca="1">IF(GroupBySite!BG13="F",1,0)</f>
        <v>1</v>
      </c>
      <c r="BE10">
        <f ca="1">IF(GroupBySite!BH13="F",1,0)</f>
        <v>1</v>
      </c>
    </row>
    <row r="11" spans="1:57" ht="14" x14ac:dyDescent="0.15">
      <c r="A11" t="str">
        <f ca="1">GroupBySite!C14</f>
        <v>https://paisemrede.pt/#</v>
      </c>
      <c r="B11">
        <f ca="1">IF(GroupBySite!E14="F",1,0)</f>
        <v>1</v>
      </c>
      <c r="C11">
        <f ca="1">IF(GroupBySite!F14="F",1,0)</f>
        <v>0</v>
      </c>
      <c r="D11">
        <f ca="1">IF(GroupBySite!G14="F",1,0)</f>
        <v>0</v>
      </c>
      <c r="E11">
        <f ca="1">IF(GroupBySite!H14="F",1,0)</f>
        <v>0</v>
      </c>
      <c r="F11">
        <f ca="1">IF(GroupBySite!I14="F",1,0)</f>
        <v>0</v>
      </c>
      <c r="G11">
        <f ca="1">IF(GroupBySite!J14="F",1,0)</f>
        <v>0</v>
      </c>
      <c r="H11">
        <f ca="1">IF(GroupBySite!K14="F",1,0)</f>
        <v>1</v>
      </c>
      <c r="I11">
        <f ca="1">IF(GroupBySite!L14="F",1,0)</f>
        <v>0</v>
      </c>
      <c r="J11">
        <f ca="1">IF(GroupBySite!M14="F",1,0)</f>
        <v>0</v>
      </c>
      <c r="K11">
        <f ca="1">IF(GroupBySite!N14="F",1,0)</f>
        <v>0</v>
      </c>
      <c r="L11">
        <f ca="1">IF(GroupBySite!O14="F",1,0)</f>
        <v>1</v>
      </c>
      <c r="M11">
        <f ca="1">IF(GroupBySite!P14="F",1,0)</f>
        <v>1</v>
      </c>
      <c r="N11">
        <f ca="1">IF(GroupBySite!Q14="F",1,0)</f>
        <v>0</v>
      </c>
      <c r="O11">
        <f ca="1">IF(GroupBySite!R14="F",1,0)</f>
        <v>1</v>
      </c>
      <c r="P11">
        <f ca="1">IF(GroupBySite!S14="F",1,0)</f>
        <v>1</v>
      </c>
      <c r="Q11">
        <f ca="1">IF(GroupBySite!T14="F",1,0)</f>
        <v>0</v>
      </c>
      <c r="R11">
        <f ca="1">IF(GroupBySite!U14="F",1,0)</f>
        <v>1</v>
      </c>
      <c r="S11">
        <f ca="1">IF(GroupBySite!V14="F",1,0)</f>
        <v>1</v>
      </c>
      <c r="T11">
        <f ca="1">IF(GroupBySite!W14="F",1,0)</f>
        <v>1</v>
      </c>
      <c r="U11">
        <f ca="1">IF(GroupBySite!X14="F",1,0)</f>
        <v>1</v>
      </c>
      <c r="V11">
        <f ca="1">IF(GroupBySite!Y14="F",1,0)</f>
        <v>1</v>
      </c>
      <c r="W11">
        <f ca="1">IF(GroupBySite!Z14="F",1,0)</f>
        <v>0</v>
      </c>
      <c r="X11">
        <f ca="1">IF(GroupBySite!AA14="F",1,0)</f>
        <v>0</v>
      </c>
      <c r="Y11">
        <f ca="1">IF(GroupBySite!AB14="F",1,0)</f>
        <v>0</v>
      </c>
      <c r="Z11">
        <f ca="1">IF(GroupBySite!AC14="F",1,0)</f>
        <v>0</v>
      </c>
      <c r="AA11">
        <f ca="1">IF(GroupBySite!AD14="F",1,0)</f>
        <v>0</v>
      </c>
      <c r="AB11">
        <f ca="1">IF(GroupBySite!AE14="F",1,0)</f>
        <v>1</v>
      </c>
      <c r="AC11">
        <f ca="1">IF(GroupBySite!AF14="F",1,0)</f>
        <v>0</v>
      </c>
      <c r="AD11">
        <f ca="1">IF(GroupBySite!AG14="F",1,0)</f>
        <v>1</v>
      </c>
      <c r="AE11">
        <f ca="1">IF(GroupBySite!AH14="F",1,0)</f>
        <v>1</v>
      </c>
      <c r="AF11">
        <f ca="1">IF(GroupBySite!AI14="F",1,0)</f>
        <v>0</v>
      </c>
      <c r="AG11">
        <f ca="1">IF(GroupBySite!AJ14="F",1,0)</f>
        <v>1</v>
      </c>
      <c r="AH11">
        <f ca="1">IF(GroupBySite!AK14="F",1,0)</f>
        <v>1</v>
      </c>
      <c r="AI11">
        <f ca="1">IF(GroupBySite!AL14="F",1,0)</f>
        <v>1</v>
      </c>
      <c r="AJ11">
        <f ca="1">IF(GroupBySite!AM14="F",1,0)</f>
        <v>0</v>
      </c>
      <c r="AK11">
        <f ca="1">IF(GroupBySite!AN14="F",1,0)</f>
        <v>0</v>
      </c>
      <c r="AL11">
        <f ca="1">IF(GroupBySite!AO14="F",1,0)</f>
        <v>1</v>
      </c>
      <c r="AM11">
        <f ca="1">IF(GroupBySite!AP14="F",1,0)</f>
        <v>0</v>
      </c>
      <c r="AN11">
        <f ca="1">IF(GroupBySite!AQ14="F",1,0)</f>
        <v>1</v>
      </c>
      <c r="AO11">
        <f ca="1">IF(GroupBySite!AR14="F",1,0)</f>
        <v>0</v>
      </c>
      <c r="AP11">
        <f ca="1">IF(GroupBySite!AS14="F",1,0)</f>
        <v>0</v>
      </c>
      <c r="AQ11">
        <f ca="1">IF(GroupBySite!AT14="F",1,0)</f>
        <v>1</v>
      </c>
      <c r="AR11">
        <f ca="1">IF(GroupBySite!AU14="F",1,0)</f>
        <v>1</v>
      </c>
      <c r="AS11">
        <f ca="1">IF(GroupBySite!AV14="F",1,0)</f>
        <v>0</v>
      </c>
      <c r="AT11">
        <f ca="1">IF(GroupBySite!AW14="F",1,0)</f>
        <v>0</v>
      </c>
      <c r="AU11">
        <f ca="1">IF(GroupBySite!AX14="F",1,0)</f>
        <v>0</v>
      </c>
      <c r="AV11">
        <f ca="1">IF(GroupBySite!AY14="F",1,0)</f>
        <v>0</v>
      </c>
      <c r="AW11">
        <f ca="1">IF(GroupBySite!AZ14="F",1,0)</f>
        <v>0</v>
      </c>
      <c r="AX11">
        <f ca="1">IF(GroupBySite!BA14="F",1,0)</f>
        <v>1</v>
      </c>
      <c r="AY11">
        <f ca="1">IF(GroupBySite!BB14="F",1,0)</f>
        <v>1</v>
      </c>
      <c r="AZ11">
        <f ca="1">IF(GroupBySite!BC14="F",1,0)</f>
        <v>0</v>
      </c>
      <c r="BA11">
        <f ca="1">IF(GroupBySite!BD14="F",1,0)</f>
        <v>0</v>
      </c>
      <c r="BB11">
        <f ca="1">IF(GroupBySite!BE14="F",1,0)</f>
        <v>0</v>
      </c>
      <c r="BC11">
        <f ca="1">IF(GroupBySite!BF14="F",1,0)</f>
        <v>1</v>
      </c>
      <c r="BD11">
        <f ca="1">IF(GroupBySite!BG14="F",1,0)</f>
        <v>1</v>
      </c>
      <c r="BE11">
        <f ca="1">IF(GroupBySite!BH14="F",1,0)</f>
        <v>0</v>
      </c>
    </row>
    <row r="12" spans="1:57" ht="14" x14ac:dyDescent="0.15">
      <c r="A12" t="str">
        <f ca="1">GroupBySite!C15</f>
        <v>https://www.mamma-museum.pt</v>
      </c>
      <c r="B12">
        <f ca="1">IF(GroupBySite!E15="F",1,0)</f>
        <v>1</v>
      </c>
      <c r="C12">
        <f ca="1">IF(GroupBySite!F15="F",1,0)</f>
        <v>1</v>
      </c>
      <c r="D12">
        <f ca="1">IF(GroupBySite!G15="F",1,0)</f>
        <v>0</v>
      </c>
      <c r="E12">
        <f ca="1">IF(GroupBySite!H15="F",1,0)</f>
        <v>0</v>
      </c>
      <c r="F12">
        <f ca="1">IF(GroupBySite!I15="F",1,0)</f>
        <v>0</v>
      </c>
      <c r="G12">
        <f ca="1">IF(GroupBySite!J15="F",1,0)</f>
        <v>0</v>
      </c>
      <c r="H12">
        <f ca="1">IF(GroupBySite!K15="F",1,0)</f>
        <v>1</v>
      </c>
      <c r="I12">
        <f ca="1">IF(GroupBySite!L15="F",1,0)</f>
        <v>1</v>
      </c>
      <c r="J12">
        <f ca="1">IF(GroupBySite!M15="F",1,0)</f>
        <v>0</v>
      </c>
      <c r="K12">
        <f ca="1">IF(GroupBySite!N15="F",1,0)</f>
        <v>0</v>
      </c>
      <c r="L12">
        <f ca="1">IF(GroupBySite!O15="F",1,0)</f>
        <v>0</v>
      </c>
      <c r="M12">
        <f ca="1">IF(GroupBySite!P15="F",1,0)</f>
        <v>1</v>
      </c>
      <c r="N12">
        <f ca="1">IF(GroupBySite!Q15="F",1,0)</f>
        <v>0</v>
      </c>
      <c r="O12">
        <f ca="1">IF(GroupBySite!R15="F",1,0)</f>
        <v>1</v>
      </c>
      <c r="P12">
        <f ca="1">IF(GroupBySite!S15="F",1,0)</f>
        <v>1</v>
      </c>
      <c r="Q12">
        <f ca="1">IF(GroupBySite!T15="F",1,0)</f>
        <v>0</v>
      </c>
      <c r="R12">
        <f ca="1">IF(GroupBySite!U15="F",1,0)</f>
        <v>1</v>
      </c>
      <c r="S12">
        <f ca="1">IF(GroupBySite!V15="F",1,0)</f>
        <v>1</v>
      </c>
      <c r="T12">
        <f ca="1">IF(GroupBySite!W15="F",1,0)</f>
        <v>1</v>
      </c>
      <c r="U12">
        <f ca="1">IF(GroupBySite!X15="F",1,0)</f>
        <v>1</v>
      </c>
      <c r="V12">
        <f ca="1">IF(GroupBySite!Y15="F",1,0)</f>
        <v>1</v>
      </c>
      <c r="W12">
        <f ca="1">IF(GroupBySite!Z15="F",1,0)</f>
        <v>0</v>
      </c>
      <c r="X12">
        <f ca="1">IF(GroupBySite!AA15="F",1,0)</f>
        <v>0</v>
      </c>
      <c r="Y12">
        <f ca="1">IF(GroupBySite!AB15="F",1,0)</f>
        <v>0</v>
      </c>
      <c r="Z12">
        <f ca="1">IF(GroupBySite!AC15="F",1,0)</f>
        <v>0</v>
      </c>
      <c r="AA12">
        <f ca="1">IF(GroupBySite!AD15="F",1,0)</f>
        <v>0</v>
      </c>
      <c r="AB12">
        <f ca="1">IF(GroupBySite!AE15="F",1,0)</f>
        <v>1</v>
      </c>
      <c r="AC12">
        <f ca="1">IF(GroupBySite!AF15="F",1,0)</f>
        <v>1</v>
      </c>
      <c r="AD12">
        <f ca="1">IF(GroupBySite!AG15="F",1,0)</f>
        <v>1</v>
      </c>
      <c r="AE12">
        <f ca="1">IF(GroupBySite!AH15="F",1,0)</f>
        <v>1</v>
      </c>
      <c r="AF12">
        <f ca="1">IF(GroupBySite!AI15="F",1,0)</f>
        <v>0</v>
      </c>
      <c r="AG12">
        <f ca="1">IF(GroupBySite!AJ15="F",1,0)</f>
        <v>1</v>
      </c>
      <c r="AH12">
        <f ca="1">IF(GroupBySite!AK15="F",1,0)</f>
        <v>1</v>
      </c>
      <c r="AI12">
        <f ca="1">IF(GroupBySite!AL15="F",1,0)</f>
        <v>1</v>
      </c>
      <c r="AJ12">
        <f ca="1">IF(GroupBySite!AM15="F",1,0)</f>
        <v>0</v>
      </c>
      <c r="AK12">
        <f ca="1">IF(GroupBySite!AN15="F",1,0)</f>
        <v>0</v>
      </c>
      <c r="AL12">
        <f ca="1">IF(GroupBySite!AO15="F",1,0)</f>
        <v>1</v>
      </c>
      <c r="AM12">
        <f ca="1">IF(GroupBySite!AP15="F",1,0)</f>
        <v>0</v>
      </c>
      <c r="AN12">
        <f ca="1">IF(GroupBySite!AQ15="F",1,0)</f>
        <v>0</v>
      </c>
      <c r="AO12">
        <f ca="1">IF(GroupBySite!AR15="F",1,0)</f>
        <v>1</v>
      </c>
      <c r="AP12">
        <f ca="1">IF(GroupBySite!AS15="F",1,0)</f>
        <v>0</v>
      </c>
      <c r="AQ12">
        <f ca="1">IF(GroupBySite!AT15="F",1,0)</f>
        <v>1</v>
      </c>
      <c r="AR12">
        <f ca="1">IF(GroupBySite!AU15="F",1,0)</f>
        <v>0</v>
      </c>
      <c r="AS12">
        <f ca="1">IF(GroupBySite!AV15="F",1,0)</f>
        <v>0</v>
      </c>
      <c r="AT12">
        <f ca="1">IF(GroupBySite!AW15="F",1,0)</f>
        <v>0</v>
      </c>
      <c r="AU12">
        <f ca="1">IF(GroupBySite!AX15="F",1,0)</f>
        <v>0</v>
      </c>
      <c r="AV12">
        <f ca="1">IF(GroupBySite!AY15="F",1,0)</f>
        <v>0</v>
      </c>
      <c r="AW12">
        <f ca="1">IF(GroupBySite!AZ15="F",1,0)</f>
        <v>1</v>
      </c>
      <c r="AX12">
        <f ca="1">IF(GroupBySite!BA15="F",1,0)</f>
        <v>1</v>
      </c>
      <c r="AY12">
        <f ca="1">IF(GroupBySite!BB15="F",1,0)</f>
        <v>0</v>
      </c>
      <c r="AZ12">
        <f ca="1">IF(GroupBySite!BC15="F",1,0)</f>
        <v>0</v>
      </c>
      <c r="BA12">
        <f ca="1">IF(GroupBySite!BD15="F",1,0)</f>
        <v>0</v>
      </c>
      <c r="BB12">
        <f ca="1">IF(GroupBySite!BE15="F",1,0)</f>
        <v>0</v>
      </c>
      <c r="BC12">
        <f ca="1">IF(GroupBySite!BF15="F",1,0)</f>
        <v>1</v>
      </c>
      <c r="BD12">
        <f ca="1">IF(GroupBySite!BG15="F",1,0)</f>
        <v>1</v>
      </c>
      <c r="BE12">
        <f ca="1">IF(GroupBySite!BH15="F",1,0)</f>
        <v>0</v>
      </c>
    </row>
    <row r="13" spans="1:57" ht="14" x14ac:dyDescent="0.15">
      <c r="A13" t="str">
        <f ca="1">GroupBySite!C16</f>
        <v>https://oal.ul.pt</v>
      </c>
      <c r="B13">
        <f ca="1">IF(GroupBySite!E16="F",1,0)</f>
        <v>1</v>
      </c>
      <c r="C13">
        <f ca="1">IF(GroupBySite!F16="F",1,0)</f>
        <v>1</v>
      </c>
      <c r="D13">
        <f ca="1">IF(GroupBySite!G16="F",1,0)</f>
        <v>1</v>
      </c>
      <c r="E13">
        <f ca="1">IF(GroupBySite!H16="F",1,0)</f>
        <v>1</v>
      </c>
      <c r="F13">
        <f ca="1">IF(GroupBySite!I16="F",1,0)</f>
        <v>0</v>
      </c>
      <c r="G13">
        <f ca="1">IF(GroupBySite!J16="F",1,0)</f>
        <v>1</v>
      </c>
      <c r="H13">
        <f ca="1">IF(GroupBySite!K16="F",1,0)</f>
        <v>1</v>
      </c>
      <c r="I13">
        <f ca="1">IF(GroupBySite!L16="F",1,0)</f>
        <v>1</v>
      </c>
      <c r="J13">
        <f ca="1">IF(GroupBySite!M16="F",1,0)</f>
        <v>0</v>
      </c>
      <c r="K13">
        <f ca="1">IF(GroupBySite!N16="F",1,0)</f>
        <v>0</v>
      </c>
      <c r="L13">
        <f ca="1">IF(GroupBySite!O16="F",1,0)</f>
        <v>1</v>
      </c>
      <c r="M13">
        <f ca="1">IF(GroupBySite!P16="F",1,0)</f>
        <v>1</v>
      </c>
      <c r="N13">
        <f ca="1">IF(GroupBySite!Q16="F",1,0)</f>
        <v>0</v>
      </c>
      <c r="O13">
        <f ca="1">IF(GroupBySite!R16="F",1,0)</f>
        <v>1</v>
      </c>
      <c r="P13">
        <f ca="1">IF(GroupBySite!S16="F",1,0)</f>
        <v>0</v>
      </c>
      <c r="Q13">
        <f ca="1">IF(GroupBySite!T16="F",1,0)</f>
        <v>0</v>
      </c>
      <c r="R13">
        <f ca="1">IF(GroupBySite!U16="F",1,0)</f>
        <v>1</v>
      </c>
      <c r="S13">
        <f ca="1">IF(GroupBySite!V16="F",1,0)</f>
        <v>1</v>
      </c>
      <c r="T13">
        <f ca="1">IF(GroupBySite!W16="F",1,0)</f>
        <v>1</v>
      </c>
      <c r="U13">
        <f ca="1">IF(GroupBySite!X16="F",1,0)</f>
        <v>1</v>
      </c>
      <c r="V13">
        <f ca="1">IF(GroupBySite!Y16="F",1,0)</f>
        <v>1</v>
      </c>
      <c r="W13">
        <f ca="1">IF(GroupBySite!Z16="F",1,0)</f>
        <v>0</v>
      </c>
      <c r="X13">
        <f ca="1">IF(GroupBySite!AA16="F",1,0)</f>
        <v>0</v>
      </c>
      <c r="Y13">
        <f ca="1">IF(GroupBySite!AB16="F",1,0)</f>
        <v>0</v>
      </c>
      <c r="Z13">
        <f ca="1">IF(GroupBySite!AC16="F",1,0)</f>
        <v>1</v>
      </c>
      <c r="AA13">
        <f ca="1">IF(GroupBySite!AD16="F",1,0)</f>
        <v>0</v>
      </c>
      <c r="AB13">
        <f ca="1">IF(GroupBySite!AE16="F",1,0)</f>
        <v>1</v>
      </c>
      <c r="AC13">
        <f ca="1">IF(GroupBySite!AF16="F",1,0)</f>
        <v>0</v>
      </c>
      <c r="AD13">
        <f ca="1">IF(GroupBySite!AG16="F",1,0)</f>
        <v>1</v>
      </c>
      <c r="AE13">
        <f ca="1">IF(GroupBySite!AH16="F",1,0)</f>
        <v>1</v>
      </c>
      <c r="AF13">
        <f ca="1">IF(GroupBySite!AI16="F",1,0)</f>
        <v>0</v>
      </c>
      <c r="AG13">
        <f ca="1">IF(GroupBySite!AJ16="F",1,0)</f>
        <v>1</v>
      </c>
      <c r="AH13">
        <f ca="1">IF(GroupBySite!AK16="F",1,0)</f>
        <v>1</v>
      </c>
      <c r="AI13">
        <f ca="1">IF(GroupBySite!AL16="F",1,0)</f>
        <v>1</v>
      </c>
      <c r="AJ13">
        <f ca="1">IF(GroupBySite!AM16="F",1,0)</f>
        <v>0</v>
      </c>
      <c r="AK13">
        <f ca="1">IF(GroupBySite!AN16="F",1,0)</f>
        <v>0</v>
      </c>
      <c r="AL13">
        <f ca="1">IF(GroupBySite!AO16="F",1,0)</f>
        <v>1</v>
      </c>
      <c r="AM13">
        <f ca="1">IF(GroupBySite!AP16="F",1,0)</f>
        <v>0</v>
      </c>
      <c r="AN13">
        <f ca="1">IF(GroupBySite!AQ16="F",1,0)</f>
        <v>0</v>
      </c>
      <c r="AO13">
        <f ca="1">IF(GroupBySite!AR16="F",1,0)</f>
        <v>0</v>
      </c>
      <c r="AP13">
        <f ca="1">IF(GroupBySite!AS16="F",1,0)</f>
        <v>0</v>
      </c>
      <c r="AQ13">
        <f ca="1">IF(GroupBySite!AT16="F",1,0)</f>
        <v>1</v>
      </c>
      <c r="AR13">
        <f ca="1">IF(GroupBySite!AU16="F",1,0)</f>
        <v>0</v>
      </c>
      <c r="AS13">
        <f ca="1">IF(GroupBySite!AV16="F",1,0)</f>
        <v>0</v>
      </c>
      <c r="AT13">
        <f ca="1">IF(GroupBySite!AW16="F",1,0)</f>
        <v>0</v>
      </c>
      <c r="AU13">
        <f ca="1">IF(GroupBySite!AX16="F",1,0)</f>
        <v>0</v>
      </c>
      <c r="AV13">
        <f ca="1">IF(GroupBySite!AY16="F",1,0)</f>
        <v>0</v>
      </c>
      <c r="AW13">
        <f ca="1">IF(GroupBySite!AZ16="F",1,0)</f>
        <v>1</v>
      </c>
      <c r="AX13">
        <f ca="1">IF(GroupBySite!BA16="F",1,0)</f>
        <v>1</v>
      </c>
      <c r="AY13">
        <f ca="1">IF(GroupBySite!BB16="F",1,0)</f>
        <v>1</v>
      </c>
      <c r="AZ13">
        <f ca="1">IF(GroupBySite!BC16="F",1,0)</f>
        <v>0</v>
      </c>
      <c r="BA13">
        <f ca="1">IF(GroupBySite!BD16="F",1,0)</f>
        <v>0</v>
      </c>
      <c r="BB13">
        <f ca="1">IF(GroupBySite!BE16="F",1,0)</f>
        <v>0</v>
      </c>
      <c r="BC13">
        <f ca="1">IF(GroupBySite!BF16="F",1,0)</f>
        <v>1</v>
      </c>
      <c r="BD13">
        <f ca="1">IF(GroupBySite!BG16="F",1,0)</f>
        <v>1</v>
      </c>
      <c r="BE13">
        <f ca="1">IF(GroupBySite!BH16="F",1,0)</f>
        <v>0</v>
      </c>
    </row>
    <row r="14" spans="1:57" ht="14" x14ac:dyDescent="0.15">
      <c r="A14" t="str">
        <f ca="1">GroupBySite!C17</f>
        <v>https://www.uf-cidadesantarem.pt</v>
      </c>
      <c r="B14">
        <f ca="1">IF(GroupBySite!E17="F",1,0)</f>
        <v>1</v>
      </c>
      <c r="C14">
        <f ca="1">IF(GroupBySite!F17="F",1,0)</f>
        <v>1</v>
      </c>
      <c r="D14">
        <f ca="1">IF(GroupBySite!G17="F",1,0)</f>
        <v>0</v>
      </c>
      <c r="E14">
        <f ca="1">IF(GroupBySite!H17="F",1,0)</f>
        <v>0</v>
      </c>
      <c r="F14">
        <f ca="1">IF(GroupBySite!I17="F",1,0)</f>
        <v>0</v>
      </c>
      <c r="G14">
        <f ca="1">IF(GroupBySite!J17="F",1,0)</f>
        <v>0</v>
      </c>
      <c r="H14">
        <f ca="1">IF(GroupBySite!K17="F",1,0)</f>
        <v>1</v>
      </c>
      <c r="I14">
        <f ca="1">IF(GroupBySite!L17="F",1,0)</f>
        <v>0</v>
      </c>
      <c r="J14">
        <f ca="1">IF(GroupBySite!M17="F",1,0)</f>
        <v>0</v>
      </c>
      <c r="K14">
        <f ca="1">IF(GroupBySite!N17="F",1,0)</f>
        <v>0</v>
      </c>
      <c r="L14">
        <f ca="1">IF(GroupBySite!O17="F",1,0)</f>
        <v>0</v>
      </c>
      <c r="M14">
        <f ca="1">IF(GroupBySite!P17="F",1,0)</f>
        <v>1</v>
      </c>
      <c r="N14">
        <f ca="1">IF(GroupBySite!Q17="F",1,0)</f>
        <v>0</v>
      </c>
      <c r="O14">
        <f ca="1">IF(GroupBySite!R17="F",1,0)</f>
        <v>1</v>
      </c>
      <c r="P14">
        <f ca="1">IF(GroupBySite!S17="F",1,0)</f>
        <v>1</v>
      </c>
      <c r="Q14">
        <f ca="1">IF(GroupBySite!T17="F",1,0)</f>
        <v>0</v>
      </c>
      <c r="R14">
        <f ca="1">IF(GroupBySite!U17="F",1,0)</f>
        <v>1</v>
      </c>
      <c r="S14">
        <f ca="1">IF(GroupBySite!V17="F",1,0)</f>
        <v>1</v>
      </c>
      <c r="T14">
        <f ca="1">IF(GroupBySite!W17="F",1,0)</f>
        <v>1</v>
      </c>
      <c r="U14">
        <f ca="1">IF(GroupBySite!X17="F",1,0)</f>
        <v>1</v>
      </c>
      <c r="V14">
        <f ca="1">IF(GroupBySite!Y17="F",1,0)</f>
        <v>1</v>
      </c>
      <c r="W14">
        <f ca="1">IF(GroupBySite!Z17="F",1,0)</f>
        <v>1</v>
      </c>
      <c r="X14">
        <f ca="1">IF(GroupBySite!AA17="F",1,0)</f>
        <v>0</v>
      </c>
      <c r="Y14">
        <f ca="1">IF(GroupBySite!AB17="F",1,0)</f>
        <v>0</v>
      </c>
      <c r="Z14">
        <f ca="1">IF(GroupBySite!AC17="F",1,0)</f>
        <v>0</v>
      </c>
      <c r="AA14">
        <f ca="1">IF(GroupBySite!AD17="F",1,0)</f>
        <v>0</v>
      </c>
      <c r="AB14">
        <f ca="1">IF(GroupBySite!AE17="F",1,0)</f>
        <v>0</v>
      </c>
      <c r="AC14">
        <f ca="1">IF(GroupBySite!AF17="F",1,0)</f>
        <v>0</v>
      </c>
      <c r="AD14">
        <f ca="1">IF(GroupBySite!AG17="F",1,0)</f>
        <v>0</v>
      </c>
      <c r="AE14">
        <f ca="1">IF(GroupBySite!AH17="F",1,0)</f>
        <v>1</v>
      </c>
      <c r="AF14">
        <f ca="1">IF(GroupBySite!AI17="F",1,0)</f>
        <v>0</v>
      </c>
      <c r="AG14">
        <f ca="1">IF(GroupBySite!AJ17="F",1,0)</f>
        <v>0</v>
      </c>
      <c r="AH14">
        <f ca="1">IF(GroupBySite!AK17="F",1,0)</f>
        <v>0</v>
      </c>
      <c r="AI14">
        <f ca="1">IF(GroupBySite!AL17="F",1,0)</f>
        <v>0</v>
      </c>
      <c r="AJ14">
        <f ca="1">IF(GroupBySite!AM17="F",1,0)</f>
        <v>0</v>
      </c>
      <c r="AK14">
        <f ca="1">IF(GroupBySite!AN17="F",1,0)</f>
        <v>0</v>
      </c>
      <c r="AL14">
        <f ca="1">IF(GroupBySite!AO17="F",1,0)</f>
        <v>1</v>
      </c>
      <c r="AM14">
        <f ca="1">IF(GroupBySite!AP17="F",1,0)</f>
        <v>0</v>
      </c>
      <c r="AN14">
        <f ca="1">IF(GroupBySite!AQ17="F",1,0)</f>
        <v>0</v>
      </c>
      <c r="AO14">
        <f ca="1">IF(GroupBySite!AR17="F",1,0)</f>
        <v>1</v>
      </c>
      <c r="AP14">
        <f ca="1">IF(GroupBySite!AS17="F",1,0)</f>
        <v>1</v>
      </c>
      <c r="AQ14">
        <f ca="1">IF(GroupBySite!AT17="F",1,0)</f>
        <v>0</v>
      </c>
      <c r="AR14">
        <f ca="1">IF(GroupBySite!AU17="F",1,0)</f>
        <v>0</v>
      </c>
      <c r="AS14">
        <f ca="1">IF(GroupBySite!AV17="F",1,0)</f>
        <v>0</v>
      </c>
      <c r="AT14">
        <f ca="1">IF(GroupBySite!AW17="F",1,0)</f>
        <v>0</v>
      </c>
      <c r="AU14">
        <f ca="1">IF(GroupBySite!AX17="F",1,0)</f>
        <v>0</v>
      </c>
      <c r="AV14">
        <f ca="1">IF(GroupBySite!AY17="F",1,0)</f>
        <v>0</v>
      </c>
      <c r="AW14">
        <f ca="1">IF(GroupBySite!AZ17="F",1,0)</f>
        <v>0</v>
      </c>
      <c r="AX14">
        <f ca="1">IF(GroupBySite!BA17="F",1,0)</f>
        <v>1</v>
      </c>
      <c r="AY14">
        <f ca="1">IF(GroupBySite!BB17="F",1,0)</f>
        <v>0</v>
      </c>
      <c r="AZ14">
        <f ca="1">IF(GroupBySite!BC17="F",1,0)</f>
        <v>0</v>
      </c>
      <c r="BA14">
        <f ca="1">IF(GroupBySite!BD17="F",1,0)</f>
        <v>0</v>
      </c>
      <c r="BB14">
        <f ca="1">IF(GroupBySite!BE17="F",1,0)</f>
        <v>0</v>
      </c>
      <c r="BC14">
        <f ca="1">IF(GroupBySite!BF17="F",1,0)</f>
        <v>1</v>
      </c>
      <c r="BD14">
        <f ca="1">IF(GroupBySite!BG17="F",1,0)</f>
        <v>1</v>
      </c>
      <c r="BE14">
        <f ca="1">IF(GroupBySite!BH17="F",1,0)</f>
        <v>0</v>
      </c>
    </row>
    <row r="15" spans="1:57" ht="14" x14ac:dyDescent="0.15">
      <c r="A15" t="str">
        <f ca="1">GroupBySite!C18</f>
        <v>https://bupi.gov.pt</v>
      </c>
      <c r="B15">
        <f ca="1">IF(GroupBySite!E18="F",1,0)</f>
        <v>1</v>
      </c>
      <c r="C15">
        <f ca="1">IF(GroupBySite!F18="F",1,0)</f>
        <v>0</v>
      </c>
      <c r="D15">
        <f ca="1">IF(GroupBySite!G18="F",1,0)</f>
        <v>0</v>
      </c>
      <c r="E15">
        <f ca="1">IF(GroupBySite!H18="F",1,0)</f>
        <v>0</v>
      </c>
      <c r="F15">
        <f ca="1">IF(GroupBySite!I18="F",1,0)</f>
        <v>0</v>
      </c>
      <c r="G15">
        <f ca="1">IF(GroupBySite!J18="F",1,0)</f>
        <v>0</v>
      </c>
      <c r="H15">
        <f ca="1">IF(GroupBySite!K18="F",1,0)</f>
        <v>1</v>
      </c>
      <c r="I15">
        <f ca="1">IF(GroupBySite!L18="F",1,0)</f>
        <v>1</v>
      </c>
      <c r="J15">
        <f ca="1">IF(GroupBySite!M18="F",1,0)</f>
        <v>0</v>
      </c>
      <c r="K15">
        <f ca="1">IF(GroupBySite!N18="F",1,0)</f>
        <v>0</v>
      </c>
      <c r="L15">
        <f ca="1">IF(GroupBySite!O18="F",1,0)</f>
        <v>1</v>
      </c>
      <c r="M15">
        <f ca="1">IF(GroupBySite!P18="F",1,0)</f>
        <v>1</v>
      </c>
      <c r="N15">
        <f ca="1">IF(GroupBySite!Q18="F",1,0)</f>
        <v>0</v>
      </c>
      <c r="O15">
        <f ca="1">IF(GroupBySite!R18="F",1,0)</f>
        <v>1</v>
      </c>
      <c r="P15">
        <f ca="1">IF(GroupBySite!S18="F",1,0)</f>
        <v>1</v>
      </c>
      <c r="Q15">
        <f ca="1">IF(GroupBySite!T18="F",1,0)</f>
        <v>0</v>
      </c>
      <c r="R15">
        <f ca="1">IF(GroupBySite!U18="F",1,0)</f>
        <v>1</v>
      </c>
      <c r="S15">
        <f ca="1">IF(GroupBySite!V18="F",1,0)</f>
        <v>1</v>
      </c>
      <c r="T15">
        <f ca="1">IF(GroupBySite!W18="F",1,0)</f>
        <v>1</v>
      </c>
      <c r="U15">
        <f ca="1">IF(GroupBySite!X18="F",1,0)</f>
        <v>1</v>
      </c>
      <c r="V15">
        <f ca="1">IF(GroupBySite!Y18="F",1,0)</f>
        <v>1</v>
      </c>
      <c r="W15">
        <f ca="1">IF(GroupBySite!Z18="F",1,0)</f>
        <v>0</v>
      </c>
      <c r="X15">
        <f ca="1">IF(GroupBySite!AA18="F",1,0)</f>
        <v>0</v>
      </c>
      <c r="Y15">
        <f ca="1">IF(GroupBySite!AB18="F",1,0)</f>
        <v>0</v>
      </c>
      <c r="Z15">
        <f ca="1">IF(GroupBySite!AC18="F",1,0)</f>
        <v>1</v>
      </c>
      <c r="AA15">
        <f ca="1">IF(GroupBySite!AD18="F",1,0)</f>
        <v>0</v>
      </c>
      <c r="AB15">
        <f ca="1">IF(GroupBySite!AE18="F",1,0)</f>
        <v>1</v>
      </c>
      <c r="AC15">
        <f ca="1">IF(GroupBySite!AF18="F",1,0)</f>
        <v>0</v>
      </c>
      <c r="AD15">
        <f ca="1">IF(GroupBySite!AG18="F",1,0)</f>
        <v>1</v>
      </c>
      <c r="AE15">
        <f ca="1">IF(GroupBySite!AH18="F",1,0)</f>
        <v>1</v>
      </c>
      <c r="AF15">
        <f ca="1">IF(GroupBySite!AI18="F",1,0)</f>
        <v>0</v>
      </c>
      <c r="AG15">
        <f ca="1">IF(GroupBySite!AJ18="F",1,0)</f>
        <v>1</v>
      </c>
      <c r="AH15">
        <f ca="1">IF(GroupBySite!AK18="F",1,0)</f>
        <v>1</v>
      </c>
      <c r="AI15">
        <f ca="1">IF(GroupBySite!AL18="F",1,0)</f>
        <v>1</v>
      </c>
      <c r="AJ15">
        <f ca="1">IF(GroupBySite!AM18="F",1,0)</f>
        <v>1</v>
      </c>
      <c r="AK15">
        <f ca="1">IF(GroupBySite!AN18="F",1,0)</f>
        <v>0</v>
      </c>
      <c r="AL15">
        <f ca="1">IF(GroupBySite!AO18="F",1,0)</f>
        <v>1</v>
      </c>
      <c r="AM15">
        <f ca="1">IF(GroupBySite!AP18="F",1,0)</f>
        <v>0</v>
      </c>
      <c r="AN15">
        <f ca="1">IF(GroupBySite!AQ18="F",1,0)</f>
        <v>0</v>
      </c>
      <c r="AO15">
        <f ca="1">IF(GroupBySite!AR18="F",1,0)</f>
        <v>1</v>
      </c>
      <c r="AP15">
        <f ca="1">IF(GroupBySite!AS18="F",1,0)</f>
        <v>0</v>
      </c>
      <c r="AQ15">
        <f ca="1">IF(GroupBySite!AT18="F",1,0)</f>
        <v>1</v>
      </c>
      <c r="AR15">
        <f ca="1">IF(GroupBySite!AU18="F",1,0)</f>
        <v>0</v>
      </c>
      <c r="AS15">
        <f ca="1">IF(GroupBySite!AV18="F",1,0)</f>
        <v>0</v>
      </c>
      <c r="AT15">
        <f ca="1">IF(GroupBySite!AW18="F",1,0)</f>
        <v>0</v>
      </c>
      <c r="AU15">
        <f ca="1">IF(GroupBySite!AX18="F",1,0)</f>
        <v>0</v>
      </c>
      <c r="AV15">
        <f ca="1">IF(GroupBySite!AY18="F",1,0)</f>
        <v>0</v>
      </c>
      <c r="AW15">
        <f ca="1">IF(GroupBySite!AZ18="F",1,0)</f>
        <v>1</v>
      </c>
      <c r="AX15">
        <f ca="1">IF(GroupBySite!BA18="F",1,0)</f>
        <v>0</v>
      </c>
      <c r="AY15">
        <f ca="1">IF(GroupBySite!BB18="F",1,0)</f>
        <v>0</v>
      </c>
      <c r="AZ15">
        <f ca="1">IF(GroupBySite!BC18="F",1,0)</f>
        <v>0</v>
      </c>
      <c r="BA15">
        <f ca="1">IF(GroupBySite!BD18="F",1,0)</f>
        <v>0</v>
      </c>
      <c r="BB15">
        <f ca="1">IF(GroupBySite!BE18="F",1,0)</f>
        <v>0</v>
      </c>
      <c r="BC15">
        <f ca="1">IF(GroupBySite!BF18="F",1,0)</f>
        <v>1</v>
      </c>
      <c r="BD15">
        <f ca="1">IF(GroupBySite!BG18="F",1,0)</f>
        <v>1</v>
      </c>
      <c r="BE15">
        <f ca="1">IF(GroupBySite!BH18="F",1,0)</f>
        <v>0</v>
      </c>
    </row>
    <row r="16" spans="1:57" ht="14" x14ac:dyDescent="0.15">
      <c r="A16" t="str">
        <f ca="1">GroupBySite!C19</f>
        <v>https://www.casapronta.pt/CasaPronta/casapronta/ban_login.jsp</v>
      </c>
      <c r="B16">
        <f ca="1">IF(GroupBySite!E19="F",1,0)</f>
        <v>1</v>
      </c>
      <c r="C16">
        <f ca="1">IF(GroupBySite!F19="F",1,0)</f>
        <v>0</v>
      </c>
      <c r="D16">
        <f ca="1">IF(GroupBySite!G19="F",1,0)</f>
        <v>0</v>
      </c>
      <c r="E16">
        <f ca="1">IF(GroupBySite!H19="F",1,0)</f>
        <v>1</v>
      </c>
      <c r="F16">
        <f ca="1">IF(GroupBySite!I19="F",1,0)</f>
        <v>0</v>
      </c>
      <c r="G16">
        <f ca="1">IF(GroupBySite!J19="F",1,0)</f>
        <v>1</v>
      </c>
      <c r="H16">
        <f ca="1">IF(GroupBySite!K19="F",1,0)</f>
        <v>1</v>
      </c>
      <c r="I16">
        <f ca="1">IF(GroupBySite!L19="F",1,0)</f>
        <v>0</v>
      </c>
      <c r="J16">
        <f ca="1">IF(GroupBySite!M19="F",1,0)</f>
        <v>0</v>
      </c>
      <c r="K16">
        <f ca="1">IF(GroupBySite!N19="F",1,0)</f>
        <v>0</v>
      </c>
      <c r="L16">
        <f ca="1">IF(GroupBySite!O19="F",1,0)</f>
        <v>1</v>
      </c>
      <c r="M16">
        <f ca="1">IF(GroupBySite!P19="F",1,0)</f>
        <v>0</v>
      </c>
      <c r="N16">
        <f ca="1">IF(GroupBySite!Q19="F",1,0)</f>
        <v>0</v>
      </c>
      <c r="O16">
        <f ca="1">IF(GroupBySite!R19="F",1,0)</f>
        <v>1</v>
      </c>
      <c r="P16">
        <f ca="1">IF(GroupBySite!S19="F",1,0)</f>
        <v>1</v>
      </c>
      <c r="Q16">
        <f ca="1">IF(GroupBySite!T19="F",1,0)</f>
        <v>0</v>
      </c>
      <c r="R16">
        <f ca="1">IF(GroupBySite!U19="F",1,0)</f>
        <v>0</v>
      </c>
      <c r="S16">
        <f ca="1">IF(GroupBySite!V19="F",1,0)</f>
        <v>0</v>
      </c>
      <c r="T16">
        <f ca="1">IF(GroupBySite!W19="F",1,0)</f>
        <v>0</v>
      </c>
      <c r="U16">
        <f ca="1">IF(GroupBySite!X19="F",1,0)</f>
        <v>0</v>
      </c>
      <c r="V16">
        <f ca="1">IF(GroupBySite!Y19="F",1,0)</f>
        <v>1</v>
      </c>
      <c r="W16">
        <f ca="1">IF(GroupBySite!Z19="F",1,0)</f>
        <v>0</v>
      </c>
      <c r="X16">
        <f ca="1">IF(GroupBySite!AA19="F",1,0)</f>
        <v>0</v>
      </c>
      <c r="Y16">
        <f ca="1">IF(GroupBySite!AB19="F",1,0)</f>
        <v>0</v>
      </c>
      <c r="Z16">
        <f ca="1">IF(GroupBySite!AC19="F",1,0)</f>
        <v>0</v>
      </c>
      <c r="AA16">
        <f ca="1">IF(GroupBySite!AD19="F",1,0)</f>
        <v>0</v>
      </c>
      <c r="AB16">
        <f ca="1">IF(GroupBySite!AE19="F",1,0)</f>
        <v>0</v>
      </c>
      <c r="AC16">
        <f ca="1">IF(GroupBySite!AF19="F",1,0)</f>
        <v>0</v>
      </c>
      <c r="AD16">
        <f ca="1">IF(GroupBySite!AG19="F",1,0)</f>
        <v>1</v>
      </c>
      <c r="AE16">
        <f ca="1">IF(GroupBySite!AH19="F",1,0)</f>
        <v>1</v>
      </c>
      <c r="AF16">
        <f ca="1">IF(GroupBySite!AI19="F",1,0)</f>
        <v>1</v>
      </c>
      <c r="AG16">
        <f ca="1">IF(GroupBySite!AJ19="F",1,0)</f>
        <v>1</v>
      </c>
      <c r="AH16">
        <f ca="1">IF(GroupBySite!AK19="F",1,0)</f>
        <v>0</v>
      </c>
      <c r="AI16">
        <f ca="1">IF(GroupBySite!AL19="F",1,0)</f>
        <v>0</v>
      </c>
      <c r="AJ16">
        <f ca="1">IF(GroupBySite!AM19="F",1,0)</f>
        <v>0</v>
      </c>
      <c r="AK16">
        <f ca="1">IF(GroupBySite!AN19="F",1,0)</f>
        <v>0</v>
      </c>
      <c r="AL16">
        <f ca="1">IF(GroupBySite!AO19="F",1,0)</f>
        <v>1</v>
      </c>
      <c r="AM16">
        <f ca="1">IF(GroupBySite!AP19="F",1,0)</f>
        <v>0</v>
      </c>
      <c r="AN16">
        <f ca="1">IF(GroupBySite!AQ19="F",1,0)</f>
        <v>0</v>
      </c>
      <c r="AO16">
        <f ca="1">IF(GroupBySite!AR19="F",1,0)</f>
        <v>1</v>
      </c>
      <c r="AP16">
        <f ca="1">IF(GroupBySite!AS19="F",1,0)</f>
        <v>0</v>
      </c>
      <c r="AQ16">
        <f ca="1">IF(GroupBySite!AT19="F",1,0)</f>
        <v>1</v>
      </c>
      <c r="AR16">
        <f ca="1">IF(GroupBySite!AU19="F",1,0)</f>
        <v>0</v>
      </c>
      <c r="AS16">
        <f ca="1">IF(GroupBySite!AV19="F",1,0)</f>
        <v>0</v>
      </c>
      <c r="AT16">
        <f ca="1">IF(GroupBySite!AW19="F",1,0)</f>
        <v>1</v>
      </c>
      <c r="AU16">
        <f ca="1">IF(GroupBySite!AX19="F",1,0)</f>
        <v>0</v>
      </c>
      <c r="AV16">
        <f ca="1">IF(GroupBySite!AY19="F",1,0)</f>
        <v>0</v>
      </c>
      <c r="AW16">
        <f ca="1">IF(GroupBySite!AZ19="F",1,0)</f>
        <v>1</v>
      </c>
      <c r="AX16">
        <f ca="1">IF(GroupBySite!BA19="F",1,0)</f>
        <v>1</v>
      </c>
      <c r="AY16">
        <f ca="1">IF(GroupBySite!BB19="F",1,0)</f>
        <v>1</v>
      </c>
      <c r="AZ16">
        <f ca="1">IF(GroupBySite!BC19="F",1,0)</f>
        <v>1</v>
      </c>
      <c r="BA16">
        <f ca="1">IF(GroupBySite!BD19="F",1,0)</f>
        <v>0</v>
      </c>
      <c r="BB16">
        <f ca="1">IF(GroupBySite!BE19="F",1,0)</f>
        <v>0</v>
      </c>
      <c r="BC16">
        <f ca="1">IF(GroupBySite!BF19="F",1,0)</f>
        <v>1</v>
      </c>
      <c r="BD16">
        <f ca="1">IF(GroupBySite!BG19="F",1,0)</f>
        <v>1</v>
      </c>
      <c r="BE16">
        <f ca="1">IF(GroupBySite!BH19="F",1,0)</f>
        <v>0</v>
      </c>
    </row>
    <row r="17" spans="1:57" ht="14" x14ac:dyDescent="0.15">
      <c r="A17" t="str">
        <f ca="1">GroupBySite!C20</f>
        <v>https://iefponline.iefp.pt/IEFP/index2.jsp</v>
      </c>
      <c r="B17">
        <f ca="1">IF(GroupBySite!E20="F",1,0)</f>
        <v>1</v>
      </c>
      <c r="C17">
        <f ca="1">IF(GroupBySite!F20="F",1,0)</f>
        <v>0</v>
      </c>
      <c r="D17">
        <f ca="1">IF(GroupBySite!G20="F",1,0)</f>
        <v>0</v>
      </c>
      <c r="E17">
        <f ca="1">IF(GroupBySite!H20="F",1,0)</f>
        <v>1</v>
      </c>
      <c r="F17">
        <f ca="1">IF(GroupBySite!I20="F",1,0)</f>
        <v>0</v>
      </c>
      <c r="G17">
        <f ca="1">IF(GroupBySite!J20="F",1,0)</f>
        <v>1</v>
      </c>
      <c r="H17">
        <f ca="1">IF(GroupBySite!K20="F",1,0)</f>
        <v>1</v>
      </c>
      <c r="I17">
        <f ca="1">IF(GroupBySite!L20="F",1,0)</f>
        <v>1</v>
      </c>
      <c r="J17">
        <f ca="1">IF(GroupBySite!M20="F",1,0)</f>
        <v>0</v>
      </c>
      <c r="K17">
        <f ca="1">IF(GroupBySite!N20="F",1,0)</f>
        <v>0</v>
      </c>
      <c r="L17">
        <f ca="1">IF(GroupBySite!O20="F",1,0)</f>
        <v>0</v>
      </c>
      <c r="M17">
        <f ca="1">IF(GroupBySite!P20="F",1,0)</f>
        <v>1</v>
      </c>
      <c r="N17">
        <f ca="1">IF(GroupBySite!Q20="F",1,0)</f>
        <v>0</v>
      </c>
      <c r="O17">
        <f ca="1">IF(GroupBySite!R20="F",1,0)</f>
        <v>1</v>
      </c>
      <c r="P17">
        <f ca="1">IF(GroupBySite!S20="F",1,0)</f>
        <v>1</v>
      </c>
      <c r="Q17">
        <f ca="1">IF(GroupBySite!T20="F",1,0)</f>
        <v>0</v>
      </c>
      <c r="R17">
        <f ca="1">IF(GroupBySite!U20="F",1,0)</f>
        <v>1</v>
      </c>
      <c r="S17">
        <f ca="1">IF(GroupBySite!V20="F",1,0)</f>
        <v>1</v>
      </c>
      <c r="T17">
        <f ca="1">IF(GroupBySite!W20="F",1,0)</f>
        <v>1</v>
      </c>
      <c r="U17">
        <f ca="1">IF(GroupBySite!X20="F",1,0)</f>
        <v>1</v>
      </c>
      <c r="V17">
        <f ca="1">IF(GroupBySite!Y20="F",1,0)</f>
        <v>1</v>
      </c>
      <c r="W17">
        <f ca="1">IF(GroupBySite!Z20="F",1,0)</f>
        <v>0</v>
      </c>
      <c r="X17">
        <f ca="1">IF(GroupBySite!AA20="F",1,0)</f>
        <v>0</v>
      </c>
      <c r="Y17">
        <f ca="1">IF(GroupBySite!AB20="F",1,0)</f>
        <v>0</v>
      </c>
      <c r="Z17">
        <f ca="1">IF(GroupBySite!AC20="F",1,0)</f>
        <v>0</v>
      </c>
      <c r="AA17">
        <f ca="1">IF(GroupBySite!AD20="F",1,0)</f>
        <v>0</v>
      </c>
      <c r="AB17">
        <f ca="1">IF(GroupBySite!AE20="F",1,0)</f>
        <v>0</v>
      </c>
      <c r="AC17">
        <f ca="1">IF(GroupBySite!AF20="F",1,0)</f>
        <v>1</v>
      </c>
      <c r="AD17">
        <f ca="1">IF(GroupBySite!AG20="F",1,0)</f>
        <v>1</v>
      </c>
      <c r="AE17">
        <f ca="1">IF(GroupBySite!AH20="F",1,0)</f>
        <v>1</v>
      </c>
      <c r="AF17">
        <f ca="1">IF(GroupBySite!AI20="F",1,0)</f>
        <v>0</v>
      </c>
      <c r="AG17">
        <f ca="1">IF(GroupBySite!AJ20="F",1,0)</f>
        <v>1</v>
      </c>
      <c r="AH17">
        <f ca="1">IF(GroupBySite!AK20="F",1,0)</f>
        <v>1</v>
      </c>
      <c r="AI17">
        <f ca="1">IF(GroupBySite!AL20="F",1,0)</f>
        <v>0</v>
      </c>
      <c r="AJ17">
        <f ca="1">IF(GroupBySite!AM20="F",1,0)</f>
        <v>1</v>
      </c>
      <c r="AK17">
        <f ca="1">IF(GroupBySite!AN20="F",1,0)</f>
        <v>0</v>
      </c>
      <c r="AL17">
        <f ca="1">IF(GroupBySite!AO20="F",1,0)</f>
        <v>1</v>
      </c>
      <c r="AM17">
        <f ca="1">IF(GroupBySite!AP20="F",1,0)</f>
        <v>0</v>
      </c>
      <c r="AN17">
        <f ca="1">IF(GroupBySite!AQ20="F",1,0)</f>
        <v>1</v>
      </c>
      <c r="AO17">
        <f ca="1">IF(GroupBySite!AR20="F",1,0)</f>
        <v>0</v>
      </c>
      <c r="AP17">
        <f ca="1">IF(GroupBySite!AS20="F",1,0)</f>
        <v>0</v>
      </c>
      <c r="AQ17">
        <f ca="1">IF(GroupBySite!AT20="F",1,0)</f>
        <v>1</v>
      </c>
      <c r="AR17">
        <f ca="1">IF(GroupBySite!AU20="F",1,0)</f>
        <v>1</v>
      </c>
      <c r="AS17">
        <f ca="1">IF(GroupBySite!AV20="F",1,0)</f>
        <v>0</v>
      </c>
      <c r="AT17">
        <f ca="1">IF(GroupBySite!AW20="F",1,0)</f>
        <v>0</v>
      </c>
      <c r="AU17">
        <f ca="1">IF(GroupBySite!AX20="F",1,0)</f>
        <v>0</v>
      </c>
      <c r="AV17">
        <f ca="1">IF(GroupBySite!AY20="F",1,0)</f>
        <v>0</v>
      </c>
      <c r="AW17">
        <f ca="1">IF(GroupBySite!AZ20="F",1,0)</f>
        <v>0</v>
      </c>
      <c r="AX17">
        <f ca="1">IF(GroupBySite!BA20="F",1,0)</f>
        <v>1</v>
      </c>
      <c r="AY17">
        <f ca="1">IF(GroupBySite!BB20="F",1,0)</f>
        <v>0</v>
      </c>
      <c r="AZ17">
        <f ca="1">IF(GroupBySite!BC20="F",1,0)</f>
        <v>0</v>
      </c>
      <c r="BA17">
        <f ca="1">IF(GroupBySite!BD20="F",1,0)</f>
        <v>0</v>
      </c>
      <c r="BB17">
        <f ca="1">IF(GroupBySite!BE20="F",1,0)</f>
        <v>0</v>
      </c>
      <c r="BC17">
        <f ca="1">IF(GroupBySite!BF20="F",1,0)</f>
        <v>1</v>
      </c>
      <c r="BD17">
        <f ca="1">IF(GroupBySite!BG20="F",1,0)</f>
        <v>1</v>
      </c>
      <c r="BE17">
        <f ca="1">IF(GroupBySite!BH20="F",1,0)</f>
        <v>0</v>
      </c>
    </row>
    <row r="18" spans="1:57" ht="14" x14ac:dyDescent="0.15">
      <c r="A18" t="str">
        <f ca="1">GroupBySite!C21</f>
        <v>https://portugal2030.pt</v>
      </c>
      <c r="B18">
        <f ca="1">IF(GroupBySite!E21="F",1,0)</f>
        <v>1</v>
      </c>
      <c r="C18">
        <f ca="1">IF(GroupBySite!F21="F",1,0)</f>
        <v>0</v>
      </c>
      <c r="D18">
        <f ca="1">IF(GroupBySite!G21="F",1,0)</f>
        <v>0</v>
      </c>
      <c r="E18">
        <f ca="1">IF(GroupBySite!H21="F",1,0)</f>
        <v>0</v>
      </c>
      <c r="F18">
        <f ca="1">IF(GroupBySite!I21="F",1,0)</f>
        <v>0</v>
      </c>
      <c r="G18">
        <f ca="1">IF(GroupBySite!J21="F",1,0)</f>
        <v>0</v>
      </c>
      <c r="H18">
        <f ca="1">IF(GroupBySite!K21="F",1,0)</f>
        <v>1</v>
      </c>
      <c r="I18">
        <f ca="1">IF(GroupBySite!L21="F",1,0)</f>
        <v>0</v>
      </c>
      <c r="J18">
        <f ca="1">IF(GroupBySite!M21="F",1,0)</f>
        <v>0</v>
      </c>
      <c r="K18">
        <f ca="1">IF(GroupBySite!N21="F",1,0)</f>
        <v>0</v>
      </c>
      <c r="L18">
        <f ca="1">IF(GroupBySite!O21="F",1,0)</f>
        <v>0</v>
      </c>
      <c r="M18">
        <f ca="1">IF(GroupBySite!P21="F",1,0)</f>
        <v>1</v>
      </c>
      <c r="N18">
        <f ca="1">IF(GroupBySite!Q21="F",1,0)</f>
        <v>0</v>
      </c>
      <c r="O18">
        <f ca="1">IF(GroupBySite!R21="F",1,0)</f>
        <v>1</v>
      </c>
      <c r="P18">
        <f ca="1">IF(GroupBySite!S21="F",1,0)</f>
        <v>1</v>
      </c>
      <c r="Q18">
        <f ca="1">IF(GroupBySite!T21="F",1,0)</f>
        <v>0</v>
      </c>
      <c r="R18">
        <f ca="1">IF(GroupBySite!U21="F",1,0)</f>
        <v>1</v>
      </c>
      <c r="S18">
        <f ca="1">IF(GroupBySite!V21="F",1,0)</f>
        <v>1</v>
      </c>
      <c r="T18">
        <f ca="1">IF(GroupBySite!W21="F",1,0)</f>
        <v>1</v>
      </c>
      <c r="U18">
        <f ca="1">IF(GroupBySite!X21="F",1,0)</f>
        <v>1</v>
      </c>
      <c r="V18">
        <f ca="1">IF(GroupBySite!Y21="F",1,0)</f>
        <v>1</v>
      </c>
      <c r="W18">
        <f ca="1">IF(GroupBySite!Z21="F",1,0)</f>
        <v>0</v>
      </c>
      <c r="X18">
        <f ca="1">IF(GroupBySite!AA21="F",1,0)</f>
        <v>0</v>
      </c>
      <c r="Y18">
        <f ca="1">IF(GroupBySite!AB21="F",1,0)</f>
        <v>0</v>
      </c>
      <c r="Z18">
        <f ca="1">IF(GroupBySite!AC21="F",1,0)</f>
        <v>0</v>
      </c>
      <c r="AA18">
        <f ca="1">IF(GroupBySite!AD21="F",1,0)</f>
        <v>0</v>
      </c>
      <c r="AB18">
        <f ca="1">IF(GroupBySite!AE21="F",1,0)</f>
        <v>0</v>
      </c>
      <c r="AC18">
        <f ca="1">IF(GroupBySite!AF21="F",1,0)</f>
        <v>0</v>
      </c>
      <c r="AD18">
        <f ca="1">IF(GroupBySite!AG21="F",1,0)</f>
        <v>1</v>
      </c>
      <c r="AE18">
        <f ca="1">IF(GroupBySite!AH21="F",1,0)</f>
        <v>1</v>
      </c>
      <c r="AF18">
        <f ca="1">IF(GroupBySite!AI21="F",1,0)</f>
        <v>0</v>
      </c>
      <c r="AG18">
        <f ca="1">IF(GroupBySite!AJ21="F",1,0)</f>
        <v>1</v>
      </c>
      <c r="AH18">
        <f ca="1">IF(GroupBySite!AK21="F",1,0)</f>
        <v>1</v>
      </c>
      <c r="AI18">
        <f ca="1">IF(GroupBySite!AL21="F",1,0)</f>
        <v>0</v>
      </c>
      <c r="AJ18">
        <f ca="1">IF(GroupBySite!AM21="F",1,0)</f>
        <v>0</v>
      </c>
      <c r="AK18">
        <f ca="1">IF(GroupBySite!AN21="F",1,0)</f>
        <v>0</v>
      </c>
      <c r="AL18">
        <f ca="1">IF(GroupBySite!AO21="F",1,0)</f>
        <v>1</v>
      </c>
      <c r="AM18">
        <f ca="1">IF(GroupBySite!AP21="F",1,0)</f>
        <v>0</v>
      </c>
      <c r="AN18">
        <f ca="1">IF(GroupBySite!AQ21="F",1,0)</f>
        <v>0</v>
      </c>
      <c r="AO18">
        <f ca="1">IF(GroupBySite!AR21="F",1,0)</f>
        <v>1</v>
      </c>
      <c r="AP18">
        <f ca="1">IF(GroupBySite!AS21="F",1,0)</f>
        <v>1</v>
      </c>
      <c r="AQ18">
        <f ca="1">IF(GroupBySite!AT21="F",1,0)</f>
        <v>0</v>
      </c>
      <c r="AR18">
        <f ca="1">IF(GroupBySite!AU21="F",1,0)</f>
        <v>0</v>
      </c>
      <c r="AS18">
        <f ca="1">IF(GroupBySite!AV21="F",1,0)</f>
        <v>0</v>
      </c>
      <c r="AT18">
        <f ca="1">IF(GroupBySite!AW21="F",1,0)</f>
        <v>0</v>
      </c>
      <c r="AU18">
        <f ca="1">IF(GroupBySite!AX21="F",1,0)</f>
        <v>0</v>
      </c>
      <c r="AV18">
        <f ca="1">IF(GroupBySite!AY21="F",1,0)</f>
        <v>0</v>
      </c>
      <c r="AW18">
        <f ca="1">IF(GroupBySite!AZ21="F",1,0)</f>
        <v>0</v>
      </c>
      <c r="AX18">
        <f ca="1">IF(GroupBySite!BA21="F",1,0)</f>
        <v>1</v>
      </c>
      <c r="AY18">
        <f ca="1">IF(GroupBySite!BB21="F",1,0)</f>
        <v>0</v>
      </c>
      <c r="AZ18">
        <f ca="1">IF(GroupBySite!BC21="F",1,0)</f>
        <v>0</v>
      </c>
      <c r="BA18">
        <f ca="1">IF(GroupBySite!BD21="F",1,0)</f>
        <v>0</v>
      </c>
      <c r="BB18">
        <f ca="1">IF(GroupBySite!BE21="F",1,0)</f>
        <v>0</v>
      </c>
      <c r="BC18">
        <f ca="1">IF(GroupBySite!BF21="F",1,0)</f>
        <v>0</v>
      </c>
      <c r="BD18">
        <f ca="1">IF(GroupBySite!BG21="F",1,0)</f>
        <v>1</v>
      </c>
      <c r="BE18">
        <f ca="1">IF(GroupBySite!BH21="F",1,0)</f>
        <v>0</v>
      </c>
    </row>
    <row r="19" spans="1:57" ht="14" x14ac:dyDescent="0.15">
      <c r="A19" t="str">
        <f ca="1">GroupBySite!C22</f>
        <v>https://digital.gov.pt</v>
      </c>
      <c r="B19">
        <f ca="1">IF(GroupBySite!E22="F",1,0)</f>
        <v>1</v>
      </c>
      <c r="C19">
        <f ca="1">IF(GroupBySite!F22="F",1,0)</f>
        <v>0</v>
      </c>
      <c r="D19">
        <f ca="1">IF(GroupBySite!G22="F",1,0)</f>
        <v>0</v>
      </c>
      <c r="E19">
        <f ca="1">IF(GroupBySite!H22="F",1,0)</f>
        <v>0</v>
      </c>
      <c r="F19">
        <f ca="1">IF(GroupBySite!I22="F",1,0)</f>
        <v>0</v>
      </c>
      <c r="G19">
        <f ca="1">IF(GroupBySite!J22="F",1,0)</f>
        <v>0</v>
      </c>
      <c r="H19">
        <f ca="1">IF(GroupBySite!K22="F",1,0)</f>
        <v>1</v>
      </c>
      <c r="I19">
        <f ca="1">IF(GroupBySite!L22="F",1,0)</f>
        <v>1</v>
      </c>
      <c r="J19">
        <f ca="1">IF(GroupBySite!M22="F",1,0)</f>
        <v>0</v>
      </c>
      <c r="K19">
        <f ca="1">IF(GroupBySite!N22="F",1,0)</f>
        <v>0</v>
      </c>
      <c r="L19">
        <f ca="1">IF(GroupBySite!O22="F",1,0)</f>
        <v>0</v>
      </c>
      <c r="M19">
        <f ca="1">IF(GroupBySite!P22="F",1,0)</f>
        <v>0</v>
      </c>
      <c r="N19">
        <f ca="1">IF(GroupBySite!Q22="F",1,0)</f>
        <v>0</v>
      </c>
      <c r="O19">
        <f ca="1">IF(GroupBySite!R22="F",1,0)</f>
        <v>1</v>
      </c>
      <c r="P19">
        <f ca="1">IF(GroupBySite!S22="F",1,0)</f>
        <v>1</v>
      </c>
      <c r="Q19">
        <f ca="1">IF(GroupBySite!T22="F",1,0)</f>
        <v>0</v>
      </c>
      <c r="R19">
        <f ca="1">IF(GroupBySite!U22="F",1,0)</f>
        <v>0</v>
      </c>
      <c r="S19">
        <f ca="1">IF(GroupBySite!V22="F",1,0)</f>
        <v>0</v>
      </c>
      <c r="T19">
        <f ca="1">IF(GroupBySite!W22="F",1,0)</f>
        <v>0</v>
      </c>
      <c r="U19">
        <f ca="1">IF(GroupBySite!X22="F",1,0)</f>
        <v>0</v>
      </c>
      <c r="V19">
        <f ca="1">IF(GroupBySite!Y22="F",1,0)</f>
        <v>1</v>
      </c>
      <c r="W19">
        <f ca="1">IF(GroupBySite!Z22="F",1,0)</f>
        <v>0</v>
      </c>
      <c r="X19">
        <f ca="1">IF(GroupBySite!AA22="F",1,0)</f>
        <v>0</v>
      </c>
      <c r="Y19">
        <f ca="1">IF(GroupBySite!AB22="F",1,0)</f>
        <v>0</v>
      </c>
      <c r="Z19">
        <f ca="1">IF(GroupBySite!AC22="F",1,0)</f>
        <v>0</v>
      </c>
      <c r="AA19">
        <f ca="1">IF(GroupBySite!AD22="F",1,0)</f>
        <v>0</v>
      </c>
      <c r="AB19">
        <f ca="1">IF(GroupBySite!AE22="F",1,0)</f>
        <v>0</v>
      </c>
      <c r="AC19">
        <f ca="1">IF(GroupBySite!AF22="F",1,0)</f>
        <v>0</v>
      </c>
      <c r="AD19">
        <f ca="1">IF(GroupBySite!AG22="F",1,0)</f>
        <v>0</v>
      </c>
      <c r="AE19">
        <f ca="1">IF(GroupBySite!AH22="F",1,0)</f>
        <v>1</v>
      </c>
      <c r="AF19">
        <f ca="1">IF(GroupBySite!AI22="F",1,0)</f>
        <v>0</v>
      </c>
      <c r="AG19">
        <f ca="1">IF(GroupBySite!AJ22="F",1,0)</f>
        <v>1</v>
      </c>
      <c r="AH19">
        <f ca="1">IF(GroupBySite!AK22="F",1,0)</f>
        <v>0</v>
      </c>
      <c r="AI19">
        <f ca="1">IF(GroupBySite!AL22="F",1,0)</f>
        <v>0</v>
      </c>
      <c r="AJ19">
        <f ca="1">IF(GroupBySite!AM22="F",1,0)</f>
        <v>0</v>
      </c>
      <c r="AK19">
        <f ca="1">IF(GroupBySite!AN22="F",1,0)</f>
        <v>0</v>
      </c>
      <c r="AL19">
        <f ca="1">IF(GroupBySite!AO22="F",1,0)</f>
        <v>0</v>
      </c>
      <c r="AM19">
        <f ca="1">IF(GroupBySite!AP22="F",1,0)</f>
        <v>0</v>
      </c>
      <c r="AN19">
        <f ca="1">IF(GroupBySite!AQ22="F",1,0)</f>
        <v>0</v>
      </c>
      <c r="AO19">
        <f ca="1">IF(GroupBySite!AR22="F",1,0)</f>
        <v>0</v>
      </c>
      <c r="AP19">
        <f ca="1">IF(GroupBySite!AS22="F",1,0)</f>
        <v>0</v>
      </c>
      <c r="AQ19">
        <f ca="1">IF(GroupBySite!AT22="F",1,0)</f>
        <v>1</v>
      </c>
      <c r="AR19">
        <f ca="1">IF(GroupBySite!AU22="F",1,0)</f>
        <v>0</v>
      </c>
      <c r="AS19">
        <f ca="1">IF(GroupBySite!AV22="F",1,0)</f>
        <v>0</v>
      </c>
      <c r="AT19">
        <f ca="1">IF(GroupBySite!AW22="F",1,0)</f>
        <v>0</v>
      </c>
      <c r="AU19">
        <f ca="1">IF(GroupBySite!AX22="F",1,0)</f>
        <v>0</v>
      </c>
      <c r="AV19">
        <f ca="1">IF(GroupBySite!AY22="F",1,0)</f>
        <v>0</v>
      </c>
      <c r="AW19">
        <f ca="1">IF(GroupBySite!AZ22="F",1,0)</f>
        <v>0</v>
      </c>
      <c r="AX19">
        <f ca="1">IF(GroupBySite!BA22="F",1,0)</f>
        <v>1</v>
      </c>
      <c r="AY19">
        <f ca="1">IF(GroupBySite!BB22="F",1,0)</f>
        <v>0</v>
      </c>
      <c r="AZ19">
        <f ca="1">IF(GroupBySite!BC22="F",1,0)</f>
        <v>0</v>
      </c>
      <c r="BA19">
        <f ca="1">IF(GroupBySite!BD22="F",1,0)</f>
        <v>0</v>
      </c>
      <c r="BB19">
        <f ca="1">IF(GroupBySite!BE22="F",1,0)</f>
        <v>0</v>
      </c>
      <c r="BC19">
        <f ca="1">IF(GroupBySite!BF22="F",1,0)</f>
        <v>1</v>
      </c>
      <c r="BD19">
        <f ca="1">IF(GroupBySite!BG22="F",1,0)</f>
        <v>1</v>
      </c>
      <c r="BE19">
        <f ca="1">IF(GroupBySite!BH22="F",1,0)</f>
        <v>0</v>
      </c>
    </row>
    <row r="20" spans="1:57" ht="14" x14ac:dyDescent="0.15">
      <c r="A20" t="str">
        <f ca="1">GroupBySite!C23</f>
        <v>https://www.base.gov.pt/base4</v>
      </c>
      <c r="B20">
        <f ca="1">IF(GroupBySite!E23="F",1,0)</f>
        <v>1</v>
      </c>
      <c r="C20">
        <f ca="1">IF(GroupBySite!F23="F",1,0)</f>
        <v>0</v>
      </c>
      <c r="D20">
        <f ca="1">IF(GroupBySite!G23="F",1,0)</f>
        <v>1</v>
      </c>
      <c r="E20">
        <f ca="1">IF(GroupBySite!H23="F",1,0)</f>
        <v>0</v>
      </c>
      <c r="F20">
        <f ca="1">IF(GroupBySite!I23="F",1,0)</f>
        <v>0</v>
      </c>
      <c r="G20">
        <f ca="1">IF(GroupBySite!J23="F",1,0)</f>
        <v>0</v>
      </c>
      <c r="H20">
        <f ca="1">IF(GroupBySite!K23="F",1,0)</f>
        <v>1</v>
      </c>
      <c r="I20">
        <f ca="1">IF(GroupBySite!L23="F",1,0)</f>
        <v>1</v>
      </c>
      <c r="J20">
        <f ca="1">IF(GroupBySite!M23="F",1,0)</f>
        <v>0</v>
      </c>
      <c r="K20">
        <f ca="1">IF(GroupBySite!N23="F",1,0)</f>
        <v>0</v>
      </c>
      <c r="L20">
        <f ca="1">IF(GroupBySite!O23="F",1,0)</f>
        <v>1</v>
      </c>
      <c r="M20">
        <f ca="1">IF(GroupBySite!P23="F",1,0)</f>
        <v>1</v>
      </c>
      <c r="N20">
        <f ca="1">IF(GroupBySite!Q23="F",1,0)</f>
        <v>0</v>
      </c>
      <c r="O20">
        <f ca="1">IF(GroupBySite!R23="F",1,0)</f>
        <v>1</v>
      </c>
      <c r="P20">
        <f ca="1">IF(GroupBySite!S23="F",1,0)</f>
        <v>0</v>
      </c>
      <c r="Q20">
        <f ca="1">IF(GroupBySite!T23="F",1,0)</f>
        <v>0</v>
      </c>
      <c r="R20">
        <f ca="1">IF(GroupBySite!U23="F",1,0)</f>
        <v>1</v>
      </c>
      <c r="S20">
        <f ca="1">IF(GroupBySite!V23="F",1,0)</f>
        <v>1</v>
      </c>
      <c r="T20">
        <f ca="1">IF(GroupBySite!W23="F",1,0)</f>
        <v>1</v>
      </c>
      <c r="U20">
        <f ca="1">IF(GroupBySite!X23="F",1,0)</f>
        <v>1</v>
      </c>
      <c r="V20">
        <f ca="1">IF(GroupBySite!Y23="F",1,0)</f>
        <v>1</v>
      </c>
      <c r="W20">
        <f ca="1">IF(GroupBySite!Z23="F",1,0)</f>
        <v>0</v>
      </c>
      <c r="X20">
        <f ca="1">IF(GroupBySite!AA23="F",1,0)</f>
        <v>0</v>
      </c>
      <c r="Y20">
        <f ca="1">IF(GroupBySite!AB23="F",1,0)</f>
        <v>0</v>
      </c>
      <c r="Z20">
        <f ca="1">IF(GroupBySite!AC23="F",1,0)</f>
        <v>1</v>
      </c>
      <c r="AA20">
        <f ca="1">IF(GroupBySite!AD23="F",1,0)</f>
        <v>0</v>
      </c>
      <c r="AB20">
        <f ca="1">IF(GroupBySite!AE23="F",1,0)</f>
        <v>0</v>
      </c>
      <c r="AC20">
        <f ca="1">IF(GroupBySite!AF23="F",1,0)</f>
        <v>1</v>
      </c>
      <c r="AD20">
        <f ca="1">IF(GroupBySite!AG23="F",1,0)</f>
        <v>1</v>
      </c>
      <c r="AE20">
        <f ca="1">IF(GroupBySite!AH23="F",1,0)</f>
        <v>1</v>
      </c>
      <c r="AF20">
        <f ca="1">IF(GroupBySite!AI23="F",1,0)</f>
        <v>0</v>
      </c>
      <c r="AG20">
        <f ca="1">IF(GroupBySite!AJ23="F",1,0)</f>
        <v>1</v>
      </c>
      <c r="AH20">
        <f ca="1">IF(GroupBySite!AK23="F",1,0)</f>
        <v>1</v>
      </c>
      <c r="AI20">
        <f ca="1">IF(GroupBySite!AL23="F",1,0)</f>
        <v>0</v>
      </c>
      <c r="AJ20">
        <f ca="1">IF(GroupBySite!AM23="F",1,0)</f>
        <v>0</v>
      </c>
      <c r="AK20">
        <f ca="1">IF(GroupBySite!AN23="F",1,0)</f>
        <v>0</v>
      </c>
      <c r="AL20">
        <f ca="1">IF(GroupBySite!AO23="F",1,0)</f>
        <v>1</v>
      </c>
      <c r="AM20">
        <f ca="1">IF(GroupBySite!AP23="F",1,0)</f>
        <v>0</v>
      </c>
      <c r="AN20">
        <f ca="1">IF(GroupBySite!AQ23="F",1,0)</f>
        <v>0</v>
      </c>
      <c r="AO20">
        <f ca="1">IF(GroupBySite!AR23="F",1,0)</f>
        <v>1</v>
      </c>
      <c r="AP20">
        <f ca="1">IF(GroupBySite!AS23="F",1,0)</f>
        <v>0</v>
      </c>
      <c r="AQ20">
        <f ca="1">IF(GroupBySite!AT23="F",1,0)</f>
        <v>1</v>
      </c>
      <c r="AR20">
        <f ca="1">IF(GroupBySite!AU23="F",1,0)</f>
        <v>0</v>
      </c>
      <c r="AS20">
        <f ca="1">IF(GroupBySite!AV23="F",1,0)</f>
        <v>0</v>
      </c>
      <c r="AT20">
        <f ca="1">IF(GroupBySite!AW23="F",1,0)</f>
        <v>0</v>
      </c>
      <c r="AU20">
        <f ca="1">IF(GroupBySite!AX23="F",1,0)</f>
        <v>0</v>
      </c>
      <c r="AV20">
        <f ca="1">IF(GroupBySite!AY23="F",1,0)</f>
        <v>0</v>
      </c>
      <c r="AW20">
        <f ca="1">IF(GroupBySite!AZ23="F",1,0)</f>
        <v>0</v>
      </c>
      <c r="AX20">
        <f ca="1">IF(GroupBySite!BA23="F",1,0)</f>
        <v>0</v>
      </c>
      <c r="AY20">
        <f ca="1">IF(GroupBySite!BB23="F",1,0)</f>
        <v>1</v>
      </c>
      <c r="AZ20">
        <f ca="1">IF(GroupBySite!BC23="F",1,0)</f>
        <v>0</v>
      </c>
      <c r="BA20">
        <f ca="1">IF(GroupBySite!BD23="F",1,0)</f>
        <v>0</v>
      </c>
      <c r="BB20">
        <f ca="1">IF(GroupBySite!BE23="F",1,0)</f>
        <v>0</v>
      </c>
      <c r="BC20">
        <f ca="1">IF(GroupBySite!BF23="F",1,0)</f>
        <v>0</v>
      </c>
      <c r="BD20">
        <f ca="1">IF(GroupBySite!BG23="F",1,0)</f>
        <v>1</v>
      </c>
      <c r="BE20">
        <f ca="1">IF(GroupBySite!BH23="F",1,0)</f>
        <v>0</v>
      </c>
    </row>
    <row r="21" spans="1:57" ht="14" x14ac:dyDescent="0.15">
      <c r="A21" t="str">
        <f ca="1">GroupBySite!C24</f>
        <v>https://www.cinemateca.pt</v>
      </c>
      <c r="B21">
        <f ca="1">IF(GroupBySite!E24="F",1,0)</f>
        <v>1</v>
      </c>
      <c r="C21">
        <f ca="1">IF(GroupBySite!F24="F",1,0)</f>
        <v>0</v>
      </c>
      <c r="D21">
        <f ca="1">IF(GroupBySite!G24="F",1,0)</f>
        <v>0</v>
      </c>
      <c r="E21">
        <f ca="1">IF(GroupBySite!H24="F",1,0)</f>
        <v>0</v>
      </c>
      <c r="F21">
        <f ca="1">IF(GroupBySite!I24="F",1,0)</f>
        <v>0</v>
      </c>
      <c r="G21">
        <f ca="1">IF(GroupBySite!J24="F",1,0)</f>
        <v>0</v>
      </c>
      <c r="H21">
        <f ca="1">IF(GroupBySite!K24="F",1,0)</f>
        <v>1</v>
      </c>
      <c r="I21">
        <f ca="1">IF(GroupBySite!L24="F",1,0)</f>
        <v>1</v>
      </c>
      <c r="J21">
        <f ca="1">IF(GroupBySite!M24="F",1,0)</f>
        <v>0</v>
      </c>
      <c r="K21">
        <f ca="1">IF(GroupBySite!N24="F",1,0)</f>
        <v>1</v>
      </c>
      <c r="L21">
        <f ca="1">IF(GroupBySite!O24="F",1,0)</f>
        <v>0</v>
      </c>
      <c r="M21">
        <f ca="1">IF(GroupBySite!P24="F",1,0)</f>
        <v>0</v>
      </c>
      <c r="N21">
        <f ca="1">IF(GroupBySite!Q24="F",1,0)</f>
        <v>0</v>
      </c>
      <c r="O21">
        <f ca="1">IF(GroupBySite!R24="F",1,0)</f>
        <v>1</v>
      </c>
      <c r="P21">
        <f ca="1">IF(GroupBySite!S24="F",1,0)</f>
        <v>0</v>
      </c>
      <c r="Q21">
        <f ca="1">IF(GroupBySite!T24="F",1,0)</f>
        <v>1</v>
      </c>
      <c r="R21">
        <f ca="1">IF(GroupBySite!U24="F",1,0)</f>
        <v>0</v>
      </c>
      <c r="S21">
        <f ca="1">IF(GroupBySite!V24="F",1,0)</f>
        <v>0</v>
      </c>
      <c r="T21">
        <f ca="1">IF(GroupBySite!W24="F",1,0)</f>
        <v>0</v>
      </c>
      <c r="U21">
        <f ca="1">IF(GroupBySite!X24="F",1,0)</f>
        <v>0</v>
      </c>
      <c r="V21">
        <f ca="1">IF(GroupBySite!Y24="F",1,0)</f>
        <v>1</v>
      </c>
      <c r="W21">
        <f ca="1">IF(GroupBySite!Z24="F",1,0)</f>
        <v>0</v>
      </c>
      <c r="X21">
        <f ca="1">IF(GroupBySite!AA24="F",1,0)</f>
        <v>0</v>
      </c>
      <c r="Y21">
        <f ca="1">IF(GroupBySite!AB24="F",1,0)</f>
        <v>0</v>
      </c>
      <c r="Z21">
        <f ca="1">IF(GroupBySite!AC24="F",1,0)</f>
        <v>1</v>
      </c>
      <c r="AA21">
        <f ca="1">IF(GroupBySite!AD24="F",1,0)</f>
        <v>0</v>
      </c>
      <c r="AB21">
        <f ca="1">IF(GroupBySite!AE24="F",1,0)</f>
        <v>1</v>
      </c>
      <c r="AC21">
        <f ca="1">IF(GroupBySite!AF24="F",1,0)</f>
        <v>0</v>
      </c>
      <c r="AD21">
        <f ca="1">IF(GroupBySite!AG24="F",1,0)</f>
        <v>1</v>
      </c>
      <c r="AE21">
        <f ca="1">IF(GroupBySite!AH24="F",1,0)</f>
        <v>1</v>
      </c>
      <c r="AF21">
        <f ca="1">IF(GroupBySite!AI24="F",1,0)</f>
        <v>0</v>
      </c>
      <c r="AG21">
        <f ca="1">IF(GroupBySite!AJ24="F",1,0)</f>
        <v>1</v>
      </c>
      <c r="AH21">
        <f ca="1">IF(GroupBySite!AK24="F",1,0)</f>
        <v>1</v>
      </c>
      <c r="AI21">
        <f ca="1">IF(GroupBySite!AL24="F",1,0)</f>
        <v>1</v>
      </c>
      <c r="AJ21">
        <f ca="1">IF(GroupBySite!AM24="F",1,0)</f>
        <v>1</v>
      </c>
      <c r="AK21">
        <f ca="1">IF(GroupBySite!AN24="F",1,0)</f>
        <v>0</v>
      </c>
      <c r="AL21">
        <f ca="1">IF(GroupBySite!AO24="F",1,0)</f>
        <v>1</v>
      </c>
      <c r="AM21">
        <f ca="1">IF(GroupBySite!AP24="F",1,0)</f>
        <v>0</v>
      </c>
      <c r="AN21">
        <f ca="1">IF(GroupBySite!AQ24="F",1,0)</f>
        <v>1</v>
      </c>
      <c r="AO21">
        <f ca="1">IF(GroupBySite!AR24="F",1,0)</f>
        <v>1</v>
      </c>
      <c r="AP21">
        <f ca="1">IF(GroupBySite!AS24="F",1,0)</f>
        <v>1</v>
      </c>
      <c r="AQ21">
        <f ca="1">IF(GroupBySite!AT24="F",1,0)</f>
        <v>1</v>
      </c>
      <c r="AR21">
        <f ca="1">IF(GroupBySite!AU24="F",1,0)</f>
        <v>0</v>
      </c>
      <c r="AS21">
        <f ca="1">IF(GroupBySite!AV24="F",1,0)</f>
        <v>0</v>
      </c>
      <c r="AT21">
        <f ca="1">IF(GroupBySite!AW24="F",1,0)</f>
        <v>0</v>
      </c>
      <c r="AU21">
        <f ca="1">IF(GroupBySite!AX24="F",1,0)</f>
        <v>0</v>
      </c>
      <c r="AV21">
        <f ca="1">IF(GroupBySite!AY24="F",1,0)</f>
        <v>0</v>
      </c>
      <c r="AW21">
        <f ca="1">IF(GroupBySite!AZ24="F",1,0)</f>
        <v>0</v>
      </c>
      <c r="AX21">
        <f ca="1">IF(GroupBySite!BA24="F",1,0)</f>
        <v>1</v>
      </c>
      <c r="AY21">
        <f ca="1">IF(GroupBySite!BB24="F",1,0)</f>
        <v>0</v>
      </c>
      <c r="AZ21">
        <f ca="1">IF(GroupBySite!BC24="F",1,0)</f>
        <v>0</v>
      </c>
      <c r="BA21">
        <f ca="1">IF(GroupBySite!BD24="F",1,0)</f>
        <v>0</v>
      </c>
      <c r="BB21">
        <f ca="1">IF(GroupBySite!BE24="F",1,0)</f>
        <v>0</v>
      </c>
      <c r="BC21">
        <f ca="1">IF(GroupBySite!BF24="F",1,0)</f>
        <v>1</v>
      </c>
      <c r="BD21">
        <f ca="1">IF(GroupBySite!BG24="F",1,0)</f>
        <v>1</v>
      </c>
      <c r="BE21">
        <f ca="1">IF(GroupBySite!BH24="F",1,0)</f>
        <v>0</v>
      </c>
    </row>
    <row r="22" spans="1:57" ht="14" x14ac:dyDescent="0.15">
      <c r="A22" t="str">
        <f ca="1">GroupBySite!C25</f>
        <v>https://www.inr.pt/inicio</v>
      </c>
      <c r="B22">
        <f ca="1">IF(GroupBySite!E25="F",1,0)</f>
        <v>1</v>
      </c>
      <c r="C22">
        <f ca="1">IF(GroupBySite!F25="F",1,0)</f>
        <v>0</v>
      </c>
      <c r="D22">
        <f ca="1">IF(GroupBySite!G25="F",1,0)</f>
        <v>0</v>
      </c>
      <c r="E22">
        <f ca="1">IF(GroupBySite!H25="F",1,0)</f>
        <v>0</v>
      </c>
      <c r="F22">
        <f ca="1">IF(GroupBySite!I25="F",1,0)</f>
        <v>0</v>
      </c>
      <c r="G22">
        <f ca="1">IF(GroupBySite!J25="F",1,0)</f>
        <v>0</v>
      </c>
      <c r="H22">
        <f ca="1">IF(GroupBySite!K25="F",1,0)</f>
        <v>1</v>
      </c>
      <c r="I22">
        <f ca="1">IF(GroupBySite!L25="F",1,0)</f>
        <v>1</v>
      </c>
      <c r="J22">
        <f ca="1">IF(GroupBySite!M25="F",1,0)</f>
        <v>0</v>
      </c>
      <c r="K22">
        <f ca="1">IF(GroupBySite!N25="F",1,0)</f>
        <v>0</v>
      </c>
      <c r="L22">
        <f ca="1">IF(GroupBySite!O25="F",1,0)</f>
        <v>1</v>
      </c>
      <c r="M22">
        <f ca="1">IF(GroupBySite!P25="F",1,0)</f>
        <v>1</v>
      </c>
      <c r="N22">
        <f ca="1">IF(GroupBySite!Q25="F",1,0)</f>
        <v>0</v>
      </c>
      <c r="O22">
        <f ca="1">IF(GroupBySite!R25="F",1,0)</f>
        <v>1</v>
      </c>
      <c r="P22">
        <f ca="1">IF(GroupBySite!S25="F",1,0)</f>
        <v>0</v>
      </c>
      <c r="Q22">
        <f ca="1">IF(GroupBySite!T25="F",1,0)</f>
        <v>0</v>
      </c>
      <c r="R22">
        <f ca="1">IF(GroupBySite!U25="F",1,0)</f>
        <v>1</v>
      </c>
      <c r="S22">
        <f ca="1">IF(GroupBySite!V25="F",1,0)</f>
        <v>1</v>
      </c>
      <c r="T22">
        <f ca="1">IF(GroupBySite!W25="F",1,0)</f>
        <v>1</v>
      </c>
      <c r="U22">
        <f ca="1">IF(GroupBySite!X25="F",1,0)</f>
        <v>1</v>
      </c>
      <c r="V22">
        <f ca="1">IF(GroupBySite!Y25="F",1,0)</f>
        <v>1</v>
      </c>
      <c r="W22">
        <f ca="1">IF(GroupBySite!Z25="F",1,0)</f>
        <v>0</v>
      </c>
      <c r="X22">
        <f ca="1">IF(GroupBySite!AA25="F",1,0)</f>
        <v>0</v>
      </c>
      <c r="Y22">
        <f ca="1">IF(GroupBySite!AB25="F",1,0)</f>
        <v>0</v>
      </c>
      <c r="Z22">
        <f ca="1">IF(GroupBySite!AC25="F",1,0)</f>
        <v>0</v>
      </c>
      <c r="AA22">
        <f ca="1">IF(GroupBySite!AD25="F",1,0)</f>
        <v>0</v>
      </c>
      <c r="AB22">
        <f ca="1">IF(GroupBySite!AE25="F",1,0)</f>
        <v>1</v>
      </c>
      <c r="AC22">
        <f ca="1">IF(GroupBySite!AF25="F",1,0)</f>
        <v>0</v>
      </c>
      <c r="AD22">
        <f ca="1">IF(GroupBySite!AG25="F",1,0)</f>
        <v>1</v>
      </c>
      <c r="AE22">
        <f ca="1">IF(GroupBySite!AH25="F",1,0)</f>
        <v>0</v>
      </c>
      <c r="AF22">
        <f ca="1">IF(GroupBySite!AI25="F",1,0)</f>
        <v>0</v>
      </c>
      <c r="AG22">
        <f ca="1">IF(GroupBySite!AJ25="F",1,0)</f>
        <v>1</v>
      </c>
      <c r="AH22">
        <f ca="1">IF(GroupBySite!AK25="F",1,0)</f>
        <v>1</v>
      </c>
      <c r="AI22">
        <f ca="1">IF(GroupBySite!AL25="F",1,0)</f>
        <v>1</v>
      </c>
      <c r="AJ22">
        <f ca="1">IF(GroupBySite!AM25="F",1,0)</f>
        <v>0</v>
      </c>
      <c r="AK22">
        <f ca="1">IF(GroupBySite!AN25="F",1,0)</f>
        <v>0</v>
      </c>
      <c r="AL22">
        <f ca="1">IF(GroupBySite!AO25="F",1,0)</f>
        <v>1</v>
      </c>
      <c r="AM22">
        <f ca="1">IF(GroupBySite!AP25="F",1,0)</f>
        <v>0</v>
      </c>
      <c r="AN22">
        <f ca="1">IF(GroupBySite!AQ25="F",1,0)</f>
        <v>0</v>
      </c>
      <c r="AO22">
        <f ca="1">IF(GroupBySite!AR25="F",1,0)</f>
        <v>0</v>
      </c>
      <c r="AP22">
        <f ca="1">IF(GroupBySite!AS25="F",1,0)</f>
        <v>0</v>
      </c>
      <c r="AQ22">
        <f ca="1">IF(GroupBySite!AT25="F",1,0)</f>
        <v>0</v>
      </c>
      <c r="AR22">
        <f ca="1">IF(GroupBySite!AU25="F",1,0)</f>
        <v>0</v>
      </c>
      <c r="AS22">
        <f ca="1">IF(GroupBySite!AV25="F",1,0)</f>
        <v>1</v>
      </c>
      <c r="AT22">
        <f ca="1">IF(GroupBySite!AW25="F",1,0)</f>
        <v>0</v>
      </c>
      <c r="AU22">
        <f ca="1">IF(GroupBySite!AX25="F",1,0)</f>
        <v>0</v>
      </c>
      <c r="AV22">
        <f ca="1">IF(GroupBySite!AY25="F",1,0)</f>
        <v>0</v>
      </c>
      <c r="AW22">
        <f ca="1">IF(GroupBySite!AZ25="F",1,0)</f>
        <v>0</v>
      </c>
      <c r="AX22">
        <f ca="1">IF(GroupBySite!BA25="F",1,0)</f>
        <v>0</v>
      </c>
      <c r="AY22">
        <f ca="1">IF(GroupBySite!BB25="F",1,0)</f>
        <v>0</v>
      </c>
      <c r="AZ22">
        <f ca="1">IF(GroupBySite!BC25="F",1,0)</f>
        <v>0</v>
      </c>
      <c r="BA22">
        <f ca="1">IF(GroupBySite!BD25="F",1,0)</f>
        <v>0</v>
      </c>
      <c r="BB22">
        <f ca="1">IF(GroupBySite!BE25="F",1,0)</f>
        <v>0</v>
      </c>
      <c r="BC22">
        <f ca="1">IF(GroupBySite!BF25="F",1,0)</f>
        <v>1</v>
      </c>
      <c r="BD22">
        <f ca="1">IF(GroupBySite!BG25="F",1,0)</f>
        <v>1</v>
      </c>
      <c r="BE22">
        <f ca="1">IF(GroupBySite!BH25="F",1,0)</f>
        <v>0</v>
      </c>
    </row>
    <row r="23" spans="1:57" ht="14" x14ac:dyDescent="0.15">
      <c r="A23" t="str">
        <f ca="1">GroupBySite!C26</f>
        <v>https://www.sg.mtsss.gov.pt/inicio</v>
      </c>
      <c r="B23">
        <f ca="1">IF(GroupBySite!E26="F",1,0)</f>
        <v>1</v>
      </c>
      <c r="C23">
        <f ca="1">IF(GroupBySite!F26="F",1,0)</f>
        <v>0</v>
      </c>
      <c r="D23">
        <f ca="1">IF(GroupBySite!G26="F",1,0)</f>
        <v>0</v>
      </c>
      <c r="E23">
        <f ca="1">IF(GroupBySite!H26="F",1,0)</f>
        <v>0</v>
      </c>
      <c r="F23">
        <f ca="1">IF(GroupBySite!I26="F",1,0)</f>
        <v>0</v>
      </c>
      <c r="G23">
        <f ca="1">IF(GroupBySite!J26="F",1,0)</f>
        <v>0</v>
      </c>
      <c r="H23">
        <f ca="1">IF(GroupBySite!K26="F",1,0)</f>
        <v>1</v>
      </c>
      <c r="I23">
        <f ca="1">IF(GroupBySite!L26="F",1,0)</f>
        <v>1</v>
      </c>
      <c r="J23">
        <f ca="1">IF(GroupBySite!M26="F",1,0)</f>
        <v>0</v>
      </c>
      <c r="K23">
        <f ca="1">IF(GroupBySite!N26="F",1,0)</f>
        <v>0</v>
      </c>
      <c r="L23">
        <f ca="1">IF(GroupBySite!O26="F",1,0)</f>
        <v>1</v>
      </c>
      <c r="M23">
        <f ca="1">IF(GroupBySite!P26="F",1,0)</f>
        <v>0</v>
      </c>
      <c r="N23">
        <f ca="1">IF(GroupBySite!Q26="F",1,0)</f>
        <v>0</v>
      </c>
      <c r="O23">
        <f ca="1">IF(GroupBySite!R26="F",1,0)</f>
        <v>1</v>
      </c>
      <c r="P23">
        <f ca="1">IF(GroupBySite!S26="F",1,0)</f>
        <v>0</v>
      </c>
      <c r="Q23">
        <f ca="1">IF(GroupBySite!T26="F",1,0)</f>
        <v>1</v>
      </c>
      <c r="R23">
        <f ca="1">IF(GroupBySite!U26="F",1,0)</f>
        <v>0</v>
      </c>
      <c r="S23">
        <f ca="1">IF(GroupBySite!V26="F",1,0)</f>
        <v>0</v>
      </c>
      <c r="T23">
        <f ca="1">IF(GroupBySite!W26="F",1,0)</f>
        <v>0</v>
      </c>
      <c r="U23">
        <f ca="1">IF(GroupBySite!X26="F",1,0)</f>
        <v>0</v>
      </c>
      <c r="V23">
        <f ca="1">IF(GroupBySite!Y26="F",1,0)</f>
        <v>1</v>
      </c>
      <c r="W23">
        <f ca="1">IF(GroupBySite!Z26="F",1,0)</f>
        <v>0</v>
      </c>
      <c r="X23">
        <f ca="1">IF(GroupBySite!AA26="F",1,0)</f>
        <v>0</v>
      </c>
      <c r="Y23">
        <f ca="1">IF(GroupBySite!AB26="F",1,0)</f>
        <v>0</v>
      </c>
      <c r="Z23">
        <f ca="1">IF(GroupBySite!AC26="F",1,0)</f>
        <v>1</v>
      </c>
      <c r="AA23">
        <f ca="1">IF(GroupBySite!AD26="F",1,0)</f>
        <v>0</v>
      </c>
      <c r="AB23">
        <f ca="1">IF(GroupBySite!AE26="F",1,0)</f>
        <v>0</v>
      </c>
      <c r="AC23">
        <f ca="1">IF(GroupBySite!AF26="F",1,0)</f>
        <v>1</v>
      </c>
      <c r="AD23">
        <f ca="1">IF(GroupBySite!AG26="F",1,0)</f>
        <v>1</v>
      </c>
      <c r="AE23">
        <f ca="1">IF(GroupBySite!AH26="F",1,0)</f>
        <v>0</v>
      </c>
      <c r="AF23">
        <f ca="1">IF(GroupBySite!AI26="F",1,0)</f>
        <v>0</v>
      </c>
      <c r="AG23">
        <f ca="1">IF(GroupBySite!AJ26="F",1,0)</f>
        <v>1</v>
      </c>
      <c r="AH23">
        <f ca="1">IF(GroupBySite!AK26="F",1,0)</f>
        <v>1</v>
      </c>
      <c r="AI23">
        <f ca="1">IF(GroupBySite!AL26="F",1,0)</f>
        <v>0</v>
      </c>
      <c r="AJ23">
        <f ca="1">IF(GroupBySite!AM26="F",1,0)</f>
        <v>0</v>
      </c>
      <c r="AK23">
        <f ca="1">IF(GroupBySite!AN26="F",1,0)</f>
        <v>0</v>
      </c>
      <c r="AL23">
        <f ca="1">IF(GroupBySite!AO26="F",1,0)</f>
        <v>1</v>
      </c>
      <c r="AM23">
        <f ca="1">IF(GroupBySite!AP26="F",1,0)</f>
        <v>0</v>
      </c>
      <c r="AN23">
        <f ca="1">IF(GroupBySite!AQ26="F",1,0)</f>
        <v>0</v>
      </c>
      <c r="AO23">
        <f ca="1">IF(GroupBySite!AR26="F",1,0)</f>
        <v>0</v>
      </c>
      <c r="AP23">
        <f ca="1">IF(GroupBySite!AS26="F",1,0)</f>
        <v>1</v>
      </c>
      <c r="AQ23">
        <f ca="1">IF(GroupBySite!AT26="F",1,0)</f>
        <v>1</v>
      </c>
      <c r="AR23">
        <f ca="1">IF(GroupBySite!AU26="F",1,0)</f>
        <v>0</v>
      </c>
      <c r="AS23">
        <f ca="1">IF(GroupBySite!AV26="F",1,0)</f>
        <v>0</v>
      </c>
      <c r="AT23">
        <f ca="1">IF(GroupBySite!AW26="F",1,0)</f>
        <v>0</v>
      </c>
      <c r="AU23">
        <f ca="1">IF(GroupBySite!AX26="F",1,0)</f>
        <v>0</v>
      </c>
      <c r="AV23">
        <f ca="1">IF(GroupBySite!AY26="F",1,0)</f>
        <v>0</v>
      </c>
      <c r="AW23">
        <f ca="1">IF(GroupBySite!AZ26="F",1,0)</f>
        <v>0</v>
      </c>
      <c r="AX23">
        <f ca="1">IF(GroupBySite!BA26="F",1,0)</f>
        <v>0</v>
      </c>
      <c r="AY23">
        <f ca="1">IF(GroupBySite!BB26="F",1,0)</f>
        <v>0</v>
      </c>
      <c r="AZ23">
        <f ca="1">IF(GroupBySite!BC26="F",1,0)</f>
        <v>0</v>
      </c>
      <c r="BA23">
        <f ca="1">IF(GroupBySite!BD26="F",1,0)</f>
        <v>0</v>
      </c>
      <c r="BB23">
        <f ca="1">IF(GroupBySite!BE26="F",1,0)</f>
        <v>0</v>
      </c>
      <c r="BC23">
        <f ca="1">IF(GroupBySite!BF26="F",1,0)</f>
        <v>1</v>
      </c>
      <c r="BD23">
        <f ca="1">IF(GroupBySite!BG26="F",1,0)</f>
        <v>1</v>
      </c>
      <c r="BE23">
        <f ca="1">IF(GroupBySite!BH26="F",1,0)</f>
        <v>0</v>
      </c>
    </row>
    <row r="24" spans="1:57" ht="14" x14ac:dyDescent="0.15">
      <c r="A24" t="str">
        <f ca="1">GroupBySite!C27</f>
        <v>https://www.asae.gov.pt</v>
      </c>
      <c r="B24">
        <f ca="1">IF(GroupBySite!E27="F",1,0)</f>
        <v>1</v>
      </c>
      <c r="C24">
        <f ca="1">IF(GroupBySite!F27="F",1,0)</f>
        <v>0</v>
      </c>
      <c r="D24">
        <f ca="1">IF(GroupBySite!G27="F",1,0)</f>
        <v>0</v>
      </c>
      <c r="E24">
        <f ca="1">IF(GroupBySite!H27="F",1,0)</f>
        <v>0</v>
      </c>
      <c r="F24">
        <f ca="1">IF(GroupBySite!I27="F",1,0)</f>
        <v>0</v>
      </c>
      <c r="G24">
        <f ca="1">IF(GroupBySite!J27="F",1,0)</f>
        <v>0</v>
      </c>
      <c r="H24">
        <f ca="1">IF(GroupBySite!K27="F",1,0)</f>
        <v>1</v>
      </c>
      <c r="I24">
        <f ca="1">IF(GroupBySite!L27="F",1,0)</f>
        <v>1</v>
      </c>
      <c r="J24">
        <f ca="1">IF(GroupBySite!M27="F",1,0)</f>
        <v>0</v>
      </c>
      <c r="K24">
        <f ca="1">IF(GroupBySite!N27="F",1,0)</f>
        <v>0</v>
      </c>
      <c r="L24">
        <f ca="1">IF(GroupBySite!O27="F",1,0)</f>
        <v>1</v>
      </c>
      <c r="M24">
        <f ca="1">IF(GroupBySite!P27="F",1,0)</f>
        <v>0</v>
      </c>
      <c r="N24">
        <f ca="1">IF(GroupBySite!Q27="F",1,0)</f>
        <v>0</v>
      </c>
      <c r="O24">
        <f ca="1">IF(GroupBySite!R27="F",1,0)</f>
        <v>1</v>
      </c>
      <c r="P24">
        <f ca="1">IF(GroupBySite!S27="F",1,0)</f>
        <v>1</v>
      </c>
      <c r="Q24">
        <f ca="1">IF(GroupBySite!T27="F",1,0)</f>
        <v>0</v>
      </c>
      <c r="R24">
        <f ca="1">IF(GroupBySite!U27="F",1,0)</f>
        <v>0</v>
      </c>
      <c r="S24">
        <f ca="1">IF(GroupBySite!V27="F",1,0)</f>
        <v>0</v>
      </c>
      <c r="T24">
        <f ca="1">IF(GroupBySite!W27="F",1,0)</f>
        <v>0</v>
      </c>
      <c r="U24">
        <f ca="1">IF(GroupBySite!X27="F",1,0)</f>
        <v>0</v>
      </c>
      <c r="V24">
        <f ca="1">IF(GroupBySite!Y27="F",1,0)</f>
        <v>1</v>
      </c>
      <c r="W24">
        <f ca="1">IF(GroupBySite!Z27="F",1,0)</f>
        <v>0</v>
      </c>
      <c r="X24">
        <f ca="1">IF(GroupBySite!AA27="F",1,0)</f>
        <v>0</v>
      </c>
      <c r="Y24">
        <f ca="1">IF(GroupBySite!AB27="F",1,0)</f>
        <v>0</v>
      </c>
      <c r="Z24">
        <f ca="1">IF(GroupBySite!AC27="F",1,0)</f>
        <v>1</v>
      </c>
      <c r="AA24">
        <f ca="1">IF(GroupBySite!AD27="F",1,0)</f>
        <v>0</v>
      </c>
      <c r="AB24">
        <f ca="1">IF(GroupBySite!AE27="F",1,0)</f>
        <v>1</v>
      </c>
      <c r="AC24">
        <f ca="1">IF(GroupBySite!AF27="F",1,0)</f>
        <v>0</v>
      </c>
      <c r="AD24">
        <f ca="1">IF(GroupBySite!AG27="F",1,0)</f>
        <v>0</v>
      </c>
      <c r="AE24">
        <f ca="1">IF(GroupBySite!AH27="F",1,0)</f>
        <v>1</v>
      </c>
      <c r="AF24">
        <f ca="1">IF(GroupBySite!AI27="F",1,0)</f>
        <v>0</v>
      </c>
      <c r="AG24">
        <f ca="1">IF(GroupBySite!AJ27="F",1,0)</f>
        <v>1</v>
      </c>
      <c r="AH24">
        <f ca="1">IF(GroupBySite!AK27="F",1,0)</f>
        <v>1</v>
      </c>
      <c r="AI24">
        <f ca="1">IF(GroupBySite!AL27="F",1,0)</f>
        <v>1</v>
      </c>
      <c r="AJ24">
        <f ca="1">IF(GroupBySite!AM27="F",1,0)</f>
        <v>0</v>
      </c>
      <c r="AK24">
        <f ca="1">IF(GroupBySite!AN27="F",1,0)</f>
        <v>0</v>
      </c>
      <c r="AL24">
        <f ca="1">IF(GroupBySite!AO27="F",1,0)</f>
        <v>1</v>
      </c>
      <c r="AM24">
        <f ca="1">IF(GroupBySite!AP27="F",1,0)</f>
        <v>0</v>
      </c>
      <c r="AN24">
        <f ca="1">IF(GroupBySite!AQ27="F",1,0)</f>
        <v>0</v>
      </c>
      <c r="AO24">
        <f ca="1">IF(GroupBySite!AR27="F",1,0)</f>
        <v>1</v>
      </c>
      <c r="AP24">
        <f ca="1">IF(GroupBySite!AS27="F",1,0)</f>
        <v>0</v>
      </c>
      <c r="AQ24">
        <f ca="1">IF(GroupBySite!AT27="F",1,0)</f>
        <v>1</v>
      </c>
      <c r="AR24">
        <f ca="1">IF(GroupBySite!AU27="F",1,0)</f>
        <v>0</v>
      </c>
      <c r="AS24">
        <f ca="1">IF(GroupBySite!AV27="F",1,0)</f>
        <v>0</v>
      </c>
      <c r="AT24">
        <f ca="1">IF(GroupBySite!AW27="F",1,0)</f>
        <v>0</v>
      </c>
      <c r="AU24">
        <f ca="1">IF(GroupBySite!AX27="F",1,0)</f>
        <v>0</v>
      </c>
      <c r="AV24">
        <f ca="1">IF(GroupBySite!AY27="F",1,0)</f>
        <v>0</v>
      </c>
      <c r="AW24">
        <f ca="1">IF(GroupBySite!AZ27="F",1,0)</f>
        <v>0</v>
      </c>
      <c r="AX24">
        <f ca="1">IF(GroupBySite!BA27="F",1,0)</f>
        <v>1</v>
      </c>
      <c r="AY24">
        <f ca="1">IF(GroupBySite!BB27="F",1,0)</f>
        <v>1</v>
      </c>
      <c r="AZ24">
        <f ca="1">IF(GroupBySite!BC27="F",1,0)</f>
        <v>0</v>
      </c>
      <c r="BA24">
        <f ca="1">IF(GroupBySite!BD27="F",1,0)</f>
        <v>0</v>
      </c>
      <c r="BB24">
        <f ca="1">IF(GroupBySite!BE27="F",1,0)</f>
        <v>0</v>
      </c>
      <c r="BC24">
        <f ca="1">IF(GroupBySite!BF27="F",1,0)</f>
        <v>0</v>
      </c>
      <c r="BD24">
        <f ca="1">IF(GroupBySite!BG27="F",1,0)</f>
        <v>1</v>
      </c>
      <c r="BE24">
        <f ca="1">IF(GroupBySite!BH27="F",1,0)</f>
        <v>1</v>
      </c>
    </row>
    <row r="25" spans="1:57" ht="14" x14ac:dyDescent="0.15">
      <c r="A25" t="str">
        <f ca="1">GroupBySite!C28</f>
        <v>https://diariodarepublica.pt/dr/</v>
      </c>
      <c r="B25">
        <f ca="1">IF(GroupBySite!E28="F",1,0)</f>
        <v>1</v>
      </c>
      <c r="C25">
        <f ca="1">IF(GroupBySite!F28="F",1,0)</f>
        <v>0</v>
      </c>
      <c r="D25">
        <f ca="1">IF(GroupBySite!G28="F",1,0)</f>
        <v>0</v>
      </c>
      <c r="E25">
        <f ca="1">IF(GroupBySite!H28="F",1,0)</f>
        <v>0</v>
      </c>
      <c r="F25">
        <f ca="1">IF(GroupBySite!I28="F",1,0)</f>
        <v>0</v>
      </c>
      <c r="G25">
        <f ca="1">IF(GroupBySite!J28="F",1,0)</f>
        <v>0</v>
      </c>
      <c r="H25">
        <f ca="1">IF(GroupBySite!K28="F",1,0)</f>
        <v>1</v>
      </c>
      <c r="I25">
        <f ca="1">IF(GroupBySite!L28="F",1,0)</f>
        <v>0</v>
      </c>
      <c r="J25">
        <f ca="1">IF(GroupBySite!M28="F",1,0)</f>
        <v>0</v>
      </c>
      <c r="K25">
        <f ca="1">IF(GroupBySite!N28="F",1,0)</f>
        <v>0</v>
      </c>
      <c r="L25">
        <f ca="1">IF(GroupBySite!O28="F",1,0)</f>
        <v>0</v>
      </c>
      <c r="M25">
        <f ca="1">IF(GroupBySite!P28="F",1,0)</f>
        <v>1</v>
      </c>
      <c r="N25">
        <f ca="1">IF(GroupBySite!Q28="F",1,0)</f>
        <v>0</v>
      </c>
      <c r="O25">
        <f ca="1">IF(GroupBySite!R28="F",1,0)</f>
        <v>1</v>
      </c>
      <c r="P25">
        <f ca="1">IF(GroupBySite!S28="F",1,0)</f>
        <v>1</v>
      </c>
      <c r="Q25">
        <f ca="1">IF(GroupBySite!T28="F",1,0)</f>
        <v>1</v>
      </c>
      <c r="R25">
        <f ca="1">IF(GroupBySite!U28="F",1,0)</f>
        <v>1</v>
      </c>
      <c r="S25">
        <f ca="1">IF(GroupBySite!V28="F",1,0)</f>
        <v>1</v>
      </c>
      <c r="T25">
        <f ca="1">IF(GroupBySite!W28="F",1,0)</f>
        <v>1</v>
      </c>
      <c r="U25">
        <f ca="1">IF(GroupBySite!X28="F",1,0)</f>
        <v>1</v>
      </c>
      <c r="V25">
        <f ca="1">IF(GroupBySite!Y28="F",1,0)</f>
        <v>1</v>
      </c>
      <c r="W25">
        <f ca="1">IF(GroupBySite!Z28="F",1,0)</f>
        <v>0</v>
      </c>
      <c r="X25">
        <f ca="1">IF(GroupBySite!AA28="F",1,0)</f>
        <v>0</v>
      </c>
      <c r="Y25">
        <f ca="1">IF(GroupBySite!AB28="F",1,0)</f>
        <v>0</v>
      </c>
      <c r="Z25">
        <f ca="1">IF(GroupBySite!AC28="F",1,0)</f>
        <v>0</v>
      </c>
      <c r="AA25">
        <f ca="1">IF(GroupBySite!AD28="F",1,0)</f>
        <v>0</v>
      </c>
      <c r="AB25">
        <f ca="1">IF(GroupBySite!AE28="F",1,0)</f>
        <v>1</v>
      </c>
      <c r="AC25">
        <f ca="1">IF(GroupBySite!AF28="F",1,0)</f>
        <v>1</v>
      </c>
      <c r="AD25">
        <f ca="1">IF(GroupBySite!AG28="F",1,0)</f>
        <v>0</v>
      </c>
      <c r="AE25">
        <f ca="1">IF(GroupBySite!AH28="F",1,0)</f>
        <v>1</v>
      </c>
      <c r="AF25">
        <f ca="1">IF(GroupBySite!AI28="F",1,0)</f>
        <v>0</v>
      </c>
      <c r="AG25">
        <f ca="1">IF(GroupBySite!AJ28="F",1,0)</f>
        <v>1</v>
      </c>
      <c r="AH25">
        <f ca="1">IF(GroupBySite!AK28="F",1,0)</f>
        <v>1</v>
      </c>
      <c r="AI25">
        <f ca="1">IF(GroupBySite!AL28="F",1,0)</f>
        <v>1</v>
      </c>
      <c r="AJ25">
        <f ca="1">IF(GroupBySite!AM28="F",1,0)</f>
        <v>0</v>
      </c>
      <c r="AK25">
        <f ca="1">IF(GroupBySite!AN28="F",1,0)</f>
        <v>0</v>
      </c>
      <c r="AL25">
        <f ca="1">IF(GroupBySite!AO28="F",1,0)</f>
        <v>1</v>
      </c>
      <c r="AM25">
        <f ca="1">IF(GroupBySite!AP28="F",1,0)</f>
        <v>0</v>
      </c>
      <c r="AN25">
        <f ca="1">IF(GroupBySite!AQ28="F",1,0)</f>
        <v>0</v>
      </c>
      <c r="AO25">
        <f ca="1">IF(GroupBySite!AR28="F",1,0)</f>
        <v>1</v>
      </c>
      <c r="AP25">
        <f ca="1">IF(GroupBySite!AS28="F",1,0)</f>
        <v>1</v>
      </c>
      <c r="AQ25">
        <f ca="1">IF(GroupBySite!AT28="F",1,0)</f>
        <v>0</v>
      </c>
      <c r="AR25">
        <f ca="1">IF(GroupBySite!AU28="F",1,0)</f>
        <v>0</v>
      </c>
      <c r="AS25">
        <f ca="1">IF(GroupBySite!AV28="F",1,0)</f>
        <v>0</v>
      </c>
      <c r="AT25">
        <f ca="1">IF(GroupBySite!AW28="F",1,0)</f>
        <v>0</v>
      </c>
      <c r="AU25">
        <f ca="1">IF(GroupBySite!AX28="F",1,0)</f>
        <v>0</v>
      </c>
      <c r="AV25">
        <f ca="1">IF(GroupBySite!AY28="F",1,0)</f>
        <v>0</v>
      </c>
      <c r="AW25">
        <f ca="1">IF(GroupBySite!AZ28="F",1,0)</f>
        <v>0</v>
      </c>
      <c r="AX25">
        <f ca="1">IF(GroupBySite!BA28="F",1,0)</f>
        <v>1</v>
      </c>
      <c r="AY25">
        <f ca="1">IF(GroupBySite!BB28="F",1,0)</f>
        <v>0</v>
      </c>
      <c r="AZ25">
        <f ca="1">IF(GroupBySite!BC28="F",1,0)</f>
        <v>0</v>
      </c>
      <c r="BA25">
        <f ca="1">IF(GroupBySite!BD28="F",1,0)</f>
        <v>0</v>
      </c>
      <c r="BB25">
        <f ca="1">IF(GroupBySite!BE28="F",1,0)</f>
        <v>0</v>
      </c>
      <c r="BC25">
        <f ca="1">IF(GroupBySite!BF28="F",1,0)</f>
        <v>0</v>
      </c>
      <c r="BD25">
        <f ca="1">IF(GroupBySite!BG28="F",1,0)</f>
        <v>1</v>
      </c>
      <c r="BE25">
        <f ca="1">IF(GroupBySite!BH28="F",1,0)</f>
        <v>0</v>
      </c>
    </row>
    <row r="26" spans="1:57" ht="14" x14ac:dyDescent="0.15">
      <c r="A26" t="str">
        <f ca="1">GroupBySite!C29</f>
        <v>https://www.sns24.gov.pt</v>
      </c>
      <c r="B26">
        <f ca="1">IF(GroupBySite!E29="F",1,0)</f>
        <v>1</v>
      </c>
      <c r="C26">
        <f ca="1">IF(GroupBySite!F29="F",1,0)</f>
        <v>0</v>
      </c>
      <c r="D26">
        <f ca="1">IF(GroupBySite!G29="F",1,0)</f>
        <v>0</v>
      </c>
      <c r="E26">
        <f ca="1">IF(GroupBySite!H29="F",1,0)</f>
        <v>0</v>
      </c>
      <c r="F26">
        <f ca="1">IF(GroupBySite!I29="F",1,0)</f>
        <v>0</v>
      </c>
      <c r="G26">
        <f ca="1">IF(GroupBySite!J29="F",1,0)</f>
        <v>0</v>
      </c>
      <c r="H26">
        <f ca="1">IF(GroupBySite!K29="F",1,0)</f>
        <v>1</v>
      </c>
      <c r="I26">
        <f ca="1">IF(GroupBySite!L29="F",1,0)</f>
        <v>0</v>
      </c>
      <c r="J26">
        <f ca="1">IF(GroupBySite!M29="F",1,0)</f>
        <v>0</v>
      </c>
      <c r="K26">
        <f ca="1">IF(GroupBySite!N29="F",1,0)</f>
        <v>0</v>
      </c>
      <c r="L26">
        <f ca="1">IF(GroupBySite!O29="F",1,0)</f>
        <v>0</v>
      </c>
      <c r="M26">
        <f ca="1">IF(GroupBySite!P29="F",1,0)</f>
        <v>1</v>
      </c>
      <c r="N26">
        <f ca="1">IF(GroupBySite!Q29="F",1,0)</f>
        <v>0</v>
      </c>
      <c r="O26">
        <f ca="1">IF(GroupBySite!R29="F",1,0)</f>
        <v>1</v>
      </c>
      <c r="P26">
        <f ca="1">IF(GroupBySite!S29="F",1,0)</f>
        <v>0</v>
      </c>
      <c r="Q26">
        <f ca="1">IF(GroupBySite!T29="F",1,0)</f>
        <v>0</v>
      </c>
      <c r="R26">
        <f ca="1">IF(GroupBySite!U29="F",1,0)</f>
        <v>1</v>
      </c>
      <c r="S26">
        <f ca="1">IF(GroupBySite!V29="F",1,0)</f>
        <v>1</v>
      </c>
      <c r="T26">
        <f ca="1">IF(GroupBySite!W29="F",1,0)</f>
        <v>1</v>
      </c>
      <c r="U26">
        <f ca="1">IF(GroupBySite!X29="F",1,0)</f>
        <v>1</v>
      </c>
      <c r="V26">
        <f ca="1">IF(GroupBySite!Y29="F",1,0)</f>
        <v>1</v>
      </c>
      <c r="W26">
        <f ca="1">IF(GroupBySite!Z29="F",1,0)</f>
        <v>0</v>
      </c>
      <c r="X26">
        <f ca="1">IF(GroupBySite!AA29="F",1,0)</f>
        <v>0</v>
      </c>
      <c r="Y26">
        <f ca="1">IF(GroupBySite!AB29="F",1,0)</f>
        <v>0</v>
      </c>
      <c r="Z26">
        <f ca="1">IF(GroupBySite!AC29="F",1,0)</f>
        <v>0</v>
      </c>
      <c r="AA26">
        <f ca="1">IF(GroupBySite!AD29="F",1,0)</f>
        <v>0</v>
      </c>
      <c r="AB26">
        <f ca="1">IF(GroupBySite!AE29="F",1,0)</f>
        <v>0</v>
      </c>
      <c r="AC26">
        <f ca="1">IF(GroupBySite!AF29="F",1,0)</f>
        <v>0</v>
      </c>
      <c r="AD26">
        <f ca="1">IF(GroupBySite!AG29="F",1,0)</f>
        <v>0</v>
      </c>
      <c r="AE26">
        <f ca="1">IF(GroupBySite!AH29="F",1,0)</f>
        <v>1</v>
      </c>
      <c r="AF26">
        <f ca="1">IF(GroupBySite!AI29="F",1,0)</f>
        <v>0</v>
      </c>
      <c r="AG26">
        <f ca="1">IF(GroupBySite!AJ29="F",1,0)</f>
        <v>1</v>
      </c>
      <c r="AH26">
        <f ca="1">IF(GroupBySite!AK29="F",1,0)</f>
        <v>1</v>
      </c>
      <c r="AI26">
        <f ca="1">IF(GroupBySite!AL29="F",1,0)</f>
        <v>0</v>
      </c>
      <c r="AJ26">
        <f ca="1">IF(GroupBySite!AM29="F",1,0)</f>
        <v>0</v>
      </c>
      <c r="AK26">
        <f ca="1">IF(GroupBySite!AN29="F",1,0)</f>
        <v>0</v>
      </c>
      <c r="AL26">
        <f ca="1">IF(GroupBySite!AO29="F",1,0)</f>
        <v>1</v>
      </c>
      <c r="AM26">
        <f ca="1">IF(GroupBySite!AP29="F",1,0)</f>
        <v>0</v>
      </c>
      <c r="AN26">
        <f ca="1">IF(GroupBySite!AQ29="F",1,0)</f>
        <v>0</v>
      </c>
      <c r="AO26">
        <f ca="1">IF(GroupBySite!AR29="F",1,0)</f>
        <v>1</v>
      </c>
      <c r="AP26">
        <f ca="1">IF(GroupBySite!AS29="F",1,0)</f>
        <v>0</v>
      </c>
      <c r="AQ26">
        <f ca="1">IF(GroupBySite!AT29="F",1,0)</f>
        <v>1</v>
      </c>
      <c r="AR26">
        <f ca="1">IF(GroupBySite!AU29="F",1,0)</f>
        <v>0</v>
      </c>
      <c r="AS26">
        <f ca="1">IF(GroupBySite!AV29="F",1,0)</f>
        <v>0</v>
      </c>
      <c r="AT26">
        <f ca="1">IF(GroupBySite!AW29="F",1,0)</f>
        <v>0</v>
      </c>
      <c r="AU26">
        <f ca="1">IF(GroupBySite!AX29="F",1,0)</f>
        <v>0</v>
      </c>
      <c r="AV26">
        <f ca="1">IF(GroupBySite!AY29="F",1,0)</f>
        <v>0</v>
      </c>
      <c r="AW26">
        <f ca="1">IF(GroupBySite!AZ29="F",1,0)</f>
        <v>0</v>
      </c>
      <c r="AX26">
        <f ca="1">IF(GroupBySite!BA29="F",1,0)</f>
        <v>1</v>
      </c>
      <c r="AY26">
        <f ca="1">IF(GroupBySite!BB29="F",1,0)</f>
        <v>0</v>
      </c>
      <c r="AZ26">
        <f ca="1">IF(GroupBySite!BC29="F",1,0)</f>
        <v>0</v>
      </c>
      <c r="BA26">
        <f ca="1">IF(GroupBySite!BD29="F",1,0)</f>
        <v>0</v>
      </c>
      <c r="BB26">
        <f ca="1">IF(GroupBySite!BE29="F",1,0)</f>
        <v>0</v>
      </c>
      <c r="BC26">
        <f ca="1">IF(GroupBySite!BF29="F",1,0)</f>
        <v>0</v>
      </c>
      <c r="BD26">
        <f ca="1">IF(GroupBySite!BG29="F",1,0)</f>
        <v>1</v>
      </c>
      <c r="BE26">
        <f ca="1">IF(GroupBySite!BH29="F",1,0)</f>
        <v>0</v>
      </c>
    </row>
    <row r="27" spans="1:57" ht="14" x14ac:dyDescent="0.15">
      <c r="A27" t="str">
        <f ca="1">GroupBySite!C30</f>
        <v>https://www.letras.ulisboa.pt/pt/</v>
      </c>
      <c r="B27">
        <f ca="1">IF(GroupBySite!E30="F",1,0)</f>
        <v>1</v>
      </c>
      <c r="C27">
        <f ca="1">IF(GroupBySite!F30="F",1,0)</f>
        <v>0</v>
      </c>
      <c r="D27">
        <f ca="1">IF(GroupBySite!G30="F",1,0)</f>
        <v>0</v>
      </c>
      <c r="E27">
        <f ca="1">IF(GroupBySite!H30="F",1,0)</f>
        <v>0</v>
      </c>
      <c r="F27">
        <f ca="1">IF(GroupBySite!I30="F",1,0)</f>
        <v>0</v>
      </c>
      <c r="G27">
        <f ca="1">IF(GroupBySite!J30="F",1,0)</f>
        <v>0</v>
      </c>
      <c r="H27">
        <f ca="1">IF(GroupBySite!K30="F",1,0)</f>
        <v>1</v>
      </c>
      <c r="I27">
        <f ca="1">IF(GroupBySite!L30="F",1,0)</f>
        <v>1</v>
      </c>
      <c r="J27">
        <f ca="1">IF(GroupBySite!M30="F",1,0)</f>
        <v>0</v>
      </c>
      <c r="K27">
        <f ca="1">IF(GroupBySite!N30="F",1,0)</f>
        <v>0</v>
      </c>
      <c r="L27">
        <f ca="1">IF(GroupBySite!O30="F",1,0)</f>
        <v>1</v>
      </c>
      <c r="M27">
        <f ca="1">IF(GroupBySite!P30="F",1,0)</f>
        <v>1</v>
      </c>
      <c r="N27">
        <f ca="1">IF(GroupBySite!Q30="F",1,0)</f>
        <v>0</v>
      </c>
      <c r="O27">
        <f ca="1">IF(GroupBySite!R30="F",1,0)</f>
        <v>1</v>
      </c>
      <c r="P27">
        <f ca="1">IF(GroupBySite!S30="F",1,0)</f>
        <v>1</v>
      </c>
      <c r="Q27">
        <f ca="1">IF(GroupBySite!T30="F",1,0)</f>
        <v>1</v>
      </c>
      <c r="R27">
        <f ca="1">IF(GroupBySite!U30="F",1,0)</f>
        <v>1</v>
      </c>
      <c r="S27">
        <f ca="1">IF(GroupBySite!V30="F",1,0)</f>
        <v>1</v>
      </c>
      <c r="T27">
        <f ca="1">IF(GroupBySite!W30="F",1,0)</f>
        <v>1</v>
      </c>
      <c r="U27">
        <f ca="1">IF(GroupBySite!X30="F",1,0)</f>
        <v>1</v>
      </c>
      <c r="V27">
        <f ca="1">IF(GroupBySite!Y30="F",1,0)</f>
        <v>1</v>
      </c>
      <c r="W27">
        <f ca="1">IF(GroupBySite!Z30="F",1,0)</f>
        <v>0</v>
      </c>
      <c r="X27">
        <f ca="1">IF(GroupBySite!AA30="F",1,0)</f>
        <v>0</v>
      </c>
      <c r="Y27">
        <f ca="1">IF(GroupBySite!AB30="F",1,0)</f>
        <v>0</v>
      </c>
      <c r="Z27">
        <f ca="1">IF(GroupBySite!AC30="F",1,0)</f>
        <v>0</v>
      </c>
      <c r="AA27">
        <f ca="1">IF(GroupBySite!AD30="F",1,0)</f>
        <v>0</v>
      </c>
      <c r="AB27">
        <f ca="1">IF(GroupBySite!AE30="F",1,0)</f>
        <v>1</v>
      </c>
      <c r="AC27">
        <f ca="1">IF(GroupBySite!AF30="F",1,0)</f>
        <v>1</v>
      </c>
      <c r="AD27">
        <f ca="1">IF(GroupBySite!AG30="F",1,0)</f>
        <v>1</v>
      </c>
      <c r="AE27">
        <f ca="1">IF(GroupBySite!AH30="F",1,0)</f>
        <v>1</v>
      </c>
      <c r="AF27">
        <f ca="1">IF(GroupBySite!AI30="F",1,0)</f>
        <v>0</v>
      </c>
      <c r="AG27">
        <f ca="1">IF(GroupBySite!AJ30="F",1,0)</f>
        <v>1</v>
      </c>
      <c r="AH27">
        <f ca="1">IF(GroupBySite!AK30="F",1,0)</f>
        <v>1</v>
      </c>
      <c r="AI27">
        <f ca="1">IF(GroupBySite!AL30="F",1,0)</f>
        <v>1</v>
      </c>
      <c r="AJ27">
        <f ca="1">IF(GroupBySite!AM30="F",1,0)</f>
        <v>0</v>
      </c>
      <c r="AK27">
        <f ca="1">IF(GroupBySite!AN30="F",1,0)</f>
        <v>0</v>
      </c>
      <c r="AL27">
        <f ca="1">IF(GroupBySite!AO30="F",1,0)</f>
        <v>0</v>
      </c>
      <c r="AM27">
        <f ca="1">IF(GroupBySite!AP30="F",1,0)</f>
        <v>0</v>
      </c>
      <c r="AN27">
        <f ca="1">IF(GroupBySite!AQ30="F",1,0)</f>
        <v>0</v>
      </c>
      <c r="AO27">
        <f ca="1">IF(GroupBySite!AR30="F",1,0)</f>
        <v>1</v>
      </c>
      <c r="AP27">
        <f ca="1">IF(GroupBySite!AS30="F",1,0)</f>
        <v>1</v>
      </c>
      <c r="AQ27">
        <f ca="1">IF(GroupBySite!AT30="F",1,0)</f>
        <v>1</v>
      </c>
      <c r="AR27">
        <f ca="1">IF(GroupBySite!AU30="F",1,0)</f>
        <v>0</v>
      </c>
      <c r="AS27">
        <f ca="1">IF(GroupBySite!AV30="F",1,0)</f>
        <v>1</v>
      </c>
      <c r="AT27">
        <f ca="1">IF(GroupBySite!AW30="F",1,0)</f>
        <v>0</v>
      </c>
      <c r="AU27">
        <f ca="1">IF(GroupBySite!AX30="F",1,0)</f>
        <v>0</v>
      </c>
      <c r="AV27">
        <f ca="1">IF(GroupBySite!AY30="F",1,0)</f>
        <v>0</v>
      </c>
      <c r="AW27">
        <f ca="1">IF(GroupBySite!AZ30="F",1,0)</f>
        <v>0</v>
      </c>
      <c r="AX27">
        <f ca="1">IF(GroupBySite!BA30="F",1,0)</f>
        <v>1</v>
      </c>
      <c r="AY27">
        <f ca="1">IF(GroupBySite!BB30="F",1,0)</f>
        <v>0</v>
      </c>
      <c r="AZ27">
        <f ca="1">IF(GroupBySite!BC30="F",1,0)</f>
        <v>0</v>
      </c>
      <c r="BA27">
        <f ca="1">IF(GroupBySite!BD30="F",1,0)</f>
        <v>0</v>
      </c>
      <c r="BB27">
        <f ca="1">IF(GroupBySite!BE30="F",1,0)</f>
        <v>0</v>
      </c>
      <c r="BC27">
        <f ca="1">IF(GroupBySite!BF30="F",1,0)</f>
        <v>1</v>
      </c>
      <c r="BD27">
        <f ca="1">IF(GroupBySite!BG30="F",1,0)</f>
        <v>1</v>
      </c>
      <c r="BE27">
        <f ca="1">IF(GroupBySite!BH30="F",1,0)</f>
        <v>0</v>
      </c>
    </row>
    <row r="28" spans="1:57" ht="14" x14ac:dyDescent="0.15">
      <c r="A28" t="str">
        <f ca="1">GroupBySite!C31</f>
        <v>https://www.uc.pt/ffuc/</v>
      </c>
      <c r="B28">
        <f ca="1">IF(GroupBySite!E31="F",1,0)</f>
        <v>1</v>
      </c>
      <c r="C28">
        <f ca="1">IF(GroupBySite!F31="F",1,0)</f>
        <v>0</v>
      </c>
      <c r="D28">
        <f ca="1">IF(GroupBySite!G31="F",1,0)</f>
        <v>1</v>
      </c>
      <c r="E28">
        <f ca="1">IF(GroupBySite!H31="F",1,0)</f>
        <v>1</v>
      </c>
      <c r="F28">
        <f ca="1">IF(GroupBySite!I31="F",1,0)</f>
        <v>0</v>
      </c>
      <c r="G28">
        <f ca="1">IF(GroupBySite!J31="F",1,0)</f>
        <v>1</v>
      </c>
      <c r="H28">
        <f ca="1">IF(GroupBySite!K31="F",1,0)</f>
        <v>1</v>
      </c>
      <c r="I28">
        <f ca="1">IF(GroupBySite!L31="F",1,0)</f>
        <v>1</v>
      </c>
      <c r="J28">
        <f ca="1">IF(GroupBySite!M31="F",1,0)</f>
        <v>0</v>
      </c>
      <c r="K28">
        <f ca="1">IF(GroupBySite!N31="F",1,0)</f>
        <v>0</v>
      </c>
      <c r="L28">
        <f ca="1">IF(GroupBySite!O31="F",1,0)</f>
        <v>0</v>
      </c>
      <c r="M28">
        <f ca="1">IF(GroupBySite!P31="F",1,0)</f>
        <v>0</v>
      </c>
      <c r="N28">
        <f ca="1">IF(GroupBySite!Q31="F",1,0)</f>
        <v>0</v>
      </c>
      <c r="O28">
        <f ca="1">IF(GroupBySite!R31="F",1,0)</f>
        <v>1</v>
      </c>
      <c r="P28">
        <f ca="1">IF(GroupBySite!S31="F",1,0)</f>
        <v>1</v>
      </c>
      <c r="Q28">
        <f ca="1">IF(GroupBySite!T31="F",1,0)</f>
        <v>0</v>
      </c>
      <c r="R28">
        <f ca="1">IF(GroupBySite!U31="F",1,0)</f>
        <v>0</v>
      </c>
      <c r="S28">
        <f ca="1">IF(GroupBySite!V31="F",1,0)</f>
        <v>0</v>
      </c>
      <c r="T28">
        <f ca="1">IF(GroupBySite!W31="F",1,0)</f>
        <v>0</v>
      </c>
      <c r="U28">
        <f ca="1">IF(GroupBySite!X31="F",1,0)</f>
        <v>0</v>
      </c>
      <c r="V28">
        <f ca="1">IF(GroupBySite!Y31="F",1,0)</f>
        <v>1</v>
      </c>
      <c r="W28">
        <f ca="1">IF(GroupBySite!Z31="F",1,0)</f>
        <v>0</v>
      </c>
      <c r="X28">
        <f ca="1">IF(GroupBySite!AA31="F",1,0)</f>
        <v>0</v>
      </c>
      <c r="Y28">
        <f ca="1">IF(GroupBySite!AB31="F",1,0)</f>
        <v>0</v>
      </c>
      <c r="Z28">
        <f ca="1">IF(GroupBySite!AC31="F",1,0)</f>
        <v>0</v>
      </c>
      <c r="AA28">
        <f ca="1">IF(GroupBySite!AD31="F",1,0)</f>
        <v>0</v>
      </c>
      <c r="AB28">
        <f ca="1">IF(GroupBySite!AE31="F",1,0)</f>
        <v>1</v>
      </c>
      <c r="AC28">
        <f ca="1">IF(GroupBySite!AF31="F",1,0)</f>
        <v>0</v>
      </c>
      <c r="AD28">
        <f ca="1">IF(GroupBySite!AG31="F",1,0)</f>
        <v>1</v>
      </c>
      <c r="AE28">
        <f ca="1">IF(GroupBySite!AH31="F",1,0)</f>
        <v>1</v>
      </c>
      <c r="AF28">
        <f ca="1">IF(GroupBySite!AI31="F",1,0)</f>
        <v>0</v>
      </c>
      <c r="AG28">
        <f ca="1">IF(GroupBySite!AJ31="F",1,0)</f>
        <v>1</v>
      </c>
      <c r="AH28">
        <f ca="1">IF(GroupBySite!AK31="F",1,0)</f>
        <v>1</v>
      </c>
      <c r="AI28">
        <f ca="1">IF(GroupBySite!AL31="F",1,0)</f>
        <v>1</v>
      </c>
      <c r="AJ28">
        <f ca="1">IF(GroupBySite!AM31="F",1,0)</f>
        <v>0</v>
      </c>
      <c r="AK28">
        <f ca="1">IF(GroupBySite!AN31="F",1,0)</f>
        <v>0</v>
      </c>
      <c r="AL28">
        <f ca="1">IF(GroupBySite!AO31="F",1,0)</f>
        <v>0</v>
      </c>
      <c r="AM28">
        <f ca="1">IF(GroupBySite!AP31="F",1,0)</f>
        <v>0</v>
      </c>
      <c r="AN28">
        <f ca="1">IF(GroupBySite!AQ31="F",1,0)</f>
        <v>0</v>
      </c>
      <c r="AO28">
        <f ca="1">IF(GroupBySite!AR31="F",1,0)</f>
        <v>1</v>
      </c>
      <c r="AP28">
        <f ca="1">IF(GroupBySite!AS31="F",1,0)</f>
        <v>0</v>
      </c>
      <c r="AQ28">
        <f ca="1">IF(GroupBySite!AT31="F",1,0)</f>
        <v>1</v>
      </c>
      <c r="AR28">
        <f ca="1">IF(GroupBySite!AU31="F",1,0)</f>
        <v>0</v>
      </c>
      <c r="AS28">
        <f ca="1">IF(GroupBySite!AV31="F",1,0)</f>
        <v>0</v>
      </c>
      <c r="AT28">
        <f ca="1">IF(GroupBySite!AW31="F",1,0)</f>
        <v>0</v>
      </c>
      <c r="AU28">
        <f ca="1">IF(GroupBySite!AX31="F",1,0)</f>
        <v>0</v>
      </c>
      <c r="AV28">
        <f ca="1">IF(GroupBySite!AY31="F",1,0)</f>
        <v>0</v>
      </c>
      <c r="AW28">
        <f ca="1">IF(GroupBySite!AZ31="F",1,0)</f>
        <v>0</v>
      </c>
      <c r="AX28">
        <f ca="1">IF(GroupBySite!BA31="F",1,0)</f>
        <v>0</v>
      </c>
      <c r="AY28">
        <f ca="1">IF(GroupBySite!BB31="F",1,0)</f>
        <v>0</v>
      </c>
      <c r="AZ28">
        <f ca="1">IF(GroupBySite!BC31="F",1,0)</f>
        <v>0</v>
      </c>
      <c r="BA28">
        <f ca="1">IF(GroupBySite!BD31="F",1,0)</f>
        <v>0</v>
      </c>
      <c r="BB28">
        <f ca="1">IF(GroupBySite!BE31="F",1,0)</f>
        <v>0</v>
      </c>
      <c r="BC28">
        <f ca="1">IF(GroupBySite!BF31="F",1,0)</f>
        <v>1</v>
      </c>
      <c r="BD28">
        <f ca="1">IF(GroupBySite!BG31="F",1,0)</f>
        <v>1</v>
      </c>
      <c r="BE28">
        <f ca="1">IF(GroupBySite!BH31="F",1,0)</f>
        <v>0</v>
      </c>
    </row>
    <row r="29" spans="1:57" ht="14" x14ac:dyDescent="0.15">
      <c r="A29" t="str">
        <f ca="1">GroupBySite!C32</f>
        <v>https://www.iseg.ulisboa.pt</v>
      </c>
      <c r="B29">
        <f ca="1">IF(GroupBySite!E32="F",1,0)</f>
        <v>1</v>
      </c>
      <c r="C29">
        <f ca="1">IF(GroupBySite!F32="F",1,0)</f>
        <v>1</v>
      </c>
      <c r="D29">
        <f ca="1">IF(GroupBySite!G32="F",1,0)</f>
        <v>0</v>
      </c>
      <c r="E29">
        <f ca="1">IF(GroupBySite!H32="F",1,0)</f>
        <v>0</v>
      </c>
      <c r="F29">
        <f ca="1">IF(GroupBySite!I32="F",1,0)</f>
        <v>0</v>
      </c>
      <c r="G29">
        <f ca="1">IF(GroupBySite!J32="F",1,0)</f>
        <v>0</v>
      </c>
      <c r="H29">
        <f ca="1">IF(GroupBySite!K32="F",1,0)</f>
        <v>1</v>
      </c>
      <c r="I29">
        <f ca="1">IF(GroupBySite!L32="F",1,0)</f>
        <v>1</v>
      </c>
      <c r="J29">
        <f ca="1">IF(GroupBySite!M32="F",1,0)</f>
        <v>0</v>
      </c>
      <c r="K29">
        <f ca="1">IF(GroupBySite!N32="F",1,0)</f>
        <v>0</v>
      </c>
      <c r="L29">
        <f ca="1">IF(GroupBySite!O32="F",1,0)</f>
        <v>0</v>
      </c>
      <c r="M29">
        <f ca="1">IF(GroupBySite!P32="F",1,0)</f>
        <v>1</v>
      </c>
      <c r="N29">
        <f ca="1">IF(GroupBySite!Q32="F",1,0)</f>
        <v>0</v>
      </c>
      <c r="O29">
        <f ca="1">IF(GroupBySite!R32="F",1,0)</f>
        <v>1</v>
      </c>
      <c r="P29">
        <f ca="1">IF(GroupBySite!S32="F",1,0)</f>
        <v>1</v>
      </c>
      <c r="Q29">
        <f ca="1">IF(GroupBySite!T32="F",1,0)</f>
        <v>0</v>
      </c>
      <c r="R29">
        <f ca="1">IF(GroupBySite!U32="F",1,0)</f>
        <v>1</v>
      </c>
      <c r="S29">
        <f ca="1">IF(GroupBySite!V32="F",1,0)</f>
        <v>1</v>
      </c>
      <c r="T29">
        <f ca="1">IF(GroupBySite!W32="F",1,0)</f>
        <v>1</v>
      </c>
      <c r="U29">
        <f ca="1">IF(GroupBySite!X32="F",1,0)</f>
        <v>1</v>
      </c>
      <c r="V29">
        <f ca="1">IF(GroupBySite!Y32="F",1,0)</f>
        <v>1</v>
      </c>
      <c r="W29">
        <f ca="1">IF(GroupBySite!Z32="F",1,0)</f>
        <v>0</v>
      </c>
      <c r="X29">
        <f ca="1">IF(GroupBySite!AA32="F",1,0)</f>
        <v>0</v>
      </c>
      <c r="Y29">
        <f ca="1">IF(GroupBySite!AB32="F",1,0)</f>
        <v>0</v>
      </c>
      <c r="Z29">
        <f ca="1">IF(GroupBySite!AC32="F",1,0)</f>
        <v>0</v>
      </c>
      <c r="AA29">
        <f ca="1">IF(GroupBySite!AD32="F",1,0)</f>
        <v>0</v>
      </c>
      <c r="AB29">
        <f ca="1">IF(GroupBySite!AE32="F",1,0)</f>
        <v>1</v>
      </c>
      <c r="AC29">
        <f ca="1">IF(GroupBySite!AF32="F",1,0)</f>
        <v>0</v>
      </c>
      <c r="AD29">
        <f ca="1">IF(GroupBySite!AG32="F",1,0)</f>
        <v>0</v>
      </c>
      <c r="AE29">
        <f ca="1">IF(GroupBySite!AH32="F",1,0)</f>
        <v>1</v>
      </c>
      <c r="AF29">
        <f ca="1">IF(GroupBySite!AI32="F",1,0)</f>
        <v>0</v>
      </c>
      <c r="AG29">
        <f ca="1">IF(GroupBySite!AJ32="F",1,0)</f>
        <v>1</v>
      </c>
      <c r="AH29">
        <f ca="1">IF(GroupBySite!AK32="F",1,0)</f>
        <v>1</v>
      </c>
      <c r="AI29">
        <f ca="1">IF(GroupBySite!AL32="F",1,0)</f>
        <v>1</v>
      </c>
      <c r="AJ29">
        <f ca="1">IF(GroupBySite!AM32="F",1,0)</f>
        <v>0</v>
      </c>
      <c r="AK29">
        <f ca="1">IF(GroupBySite!AN32="F",1,0)</f>
        <v>0</v>
      </c>
      <c r="AL29">
        <f ca="1">IF(GroupBySite!AO32="F",1,0)</f>
        <v>1</v>
      </c>
      <c r="AM29">
        <f ca="1">IF(GroupBySite!AP32="F",1,0)</f>
        <v>0</v>
      </c>
      <c r="AN29">
        <f ca="1">IF(GroupBySite!AQ32="F",1,0)</f>
        <v>0</v>
      </c>
      <c r="AO29">
        <f ca="1">IF(GroupBySite!AR32="F",1,0)</f>
        <v>1</v>
      </c>
      <c r="AP29">
        <f ca="1">IF(GroupBySite!AS32="F",1,0)</f>
        <v>0</v>
      </c>
      <c r="AQ29">
        <f ca="1">IF(GroupBySite!AT32="F",1,0)</f>
        <v>1</v>
      </c>
      <c r="AR29">
        <f ca="1">IF(GroupBySite!AU32="F",1,0)</f>
        <v>0</v>
      </c>
      <c r="AS29">
        <f ca="1">IF(GroupBySite!AV32="F",1,0)</f>
        <v>0</v>
      </c>
      <c r="AT29">
        <f ca="1">IF(GroupBySite!AW32="F",1,0)</f>
        <v>0</v>
      </c>
      <c r="AU29">
        <f ca="1">IF(GroupBySite!AX32="F",1,0)</f>
        <v>0</v>
      </c>
      <c r="AV29">
        <f ca="1">IF(GroupBySite!AY32="F",1,0)</f>
        <v>0</v>
      </c>
      <c r="AW29">
        <f ca="1">IF(GroupBySite!AZ32="F",1,0)</f>
        <v>0</v>
      </c>
      <c r="AX29">
        <f ca="1">IF(GroupBySite!BA32="F",1,0)</f>
        <v>1</v>
      </c>
      <c r="AY29">
        <f ca="1">IF(GroupBySite!BB32="F",1,0)</f>
        <v>0</v>
      </c>
      <c r="AZ29">
        <f ca="1">IF(GroupBySite!BC32="F",1,0)</f>
        <v>0</v>
      </c>
      <c r="BA29">
        <f ca="1">IF(GroupBySite!BD32="F",1,0)</f>
        <v>0</v>
      </c>
      <c r="BB29">
        <f ca="1">IF(GroupBySite!BE32="F",1,0)</f>
        <v>0</v>
      </c>
      <c r="BC29">
        <f ca="1">IF(GroupBySite!BF32="F",1,0)</f>
        <v>1</v>
      </c>
      <c r="BD29">
        <f ca="1">IF(GroupBySite!BG32="F",1,0)</f>
        <v>1</v>
      </c>
      <c r="BE29">
        <f ca="1">IF(GroupBySite!BH32="F",1,0)</f>
        <v>0</v>
      </c>
    </row>
    <row r="30" spans="1:57" ht="14" x14ac:dyDescent="0.15">
      <c r="A30" t="str">
        <f ca="1">GroupBySite!C33</f>
        <v>https://www.ie.uminho.pt/pt</v>
      </c>
      <c r="B30">
        <f ca="1">IF(GroupBySite!E33="F",1,0)</f>
        <v>1</v>
      </c>
      <c r="C30">
        <f ca="1">IF(GroupBySite!F33="F",1,0)</f>
        <v>0</v>
      </c>
      <c r="D30">
        <f ca="1">IF(GroupBySite!G33="F",1,0)</f>
        <v>0</v>
      </c>
      <c r="E30">
        <f ca="1">IF(GroupBySite!H33="F",1,0)</f>
        <v>0</v>
      </c>
      <c r="F30">
        <f ca="1">IF(GroupBySite!I33="F",1,0)</f>
        <v>0</v>
      </c>
      <c r="G30">
        <f ca="1">IF(GroupBySite!J33="F",1,0)</f>
        <v>0</v>
      </c>
      <c r="H30">
        <f ca="1">IF(GroupBySite!K33="F",1,0)</f>
        <v>1</v>
      </c>
      <c r="I30">
        <f ca="1">IF(GroupBySite!L33="F",1,0)</f>
        <v>1</v>
      </c>
      <c r="J30">
        <f ca="1">IF(GroupBySite!M33="F",1,0)</f>
        <v>0</v>
      </c>
      <c r="K30">
        <f ca="1">IF(GroupBySite!N33="F",1,0)</f>
        <v>0</v>
      </c>
      <c r="L30">
        <f ca="1">IF(GroupBySite!O33="F",1,0)</f>
        <v>1</v>
      </c>
      <c r="M30">
        <f ca="1">IF(GroupBySite!P33="F",1,0)</f>
        <v>0</v>
      </c>
      <c r="N30">
        <f ca="1">IF(GroupBySite!Q33="F",1,0)</f>
        <v>0</v>
      </c>
      <c r="O30">
        <f ca="1">IF(GroupBySite!R33="F",1,0)</f>
        <v>1</v>
      </c>
      <c r="P30">
        <f ca="1">IF(GroupBySite!S33="F",1,0)</f>
        <v>1</v>
      </c>
      <c r="Q30">
        <f ca="1">IF(GroupBySite!T33="F",1,0)</f>
        <v>0</v>
      </c>
      <c r="R30">
        <f ca="1">IF(GroupBySite!U33="F",1,0)</f>
        <v>0</v>
      </c>
      <c r="S30">
        <f ca="1">IF(GroupBySite!V33="F",1,0)</f>
        <v>0</v>
      </c>
      <c r="T30">
        <f ca="1">IF(GroupBySite!W33="F",1,0)</f>
        <v>0</v>
      </c>
      <c r="U30">
        <f ca="1">IF(GroupBySite!X33="F",1,0)</f>
        <v>0</v>
      </c>
      <c r="V30">
        <f ca="1">IF(GroupBySite!Y33="F",1,0)</f>
        <v>1</v>
      </c>
      <c r="W30">
        <f ca="1">IF(GroupBySite!Z33="F",1,0)</f>
        <v>0</v>
      </c>
      <c r="X30">
        <f ca="1">IF(GroupBySite!AA33="F",1,0)</f>
        <v>0</v>
      </c>
      <c r="Y30">
        <f ca="1">IF(GroupBySite!AB33="F",1,0)</f>
        <v>0</v>
      </c>
      <c r="Z30">
        <f ca="1">IF(GroupBySite!AC33="F",1,0)</f>
        <v>1</v>
      </c>
      <c r="AA30">
        <f ca="1">IF(GroupBySite!AD33="F",1,0)</f>
        <v>0</v>
      </c>
      <c r="AB30">
        <f ca="1">IF(GroupBySite!AE33="F",1,0)</f>
        <v>1</v>
      </c>
      <c r="AC30">
        <f ca="1">IF(GroupBySite!AF33="F",1,0)</f>
        <v>1</v>
      </c>
      <c r="AD30">
        <f ca="1">IF(GroupBySite!AG33="F",1,0)</f>
        <v>1</v>
      </c>
      <c r="AE30">
        <f ca="1">IF(GroupBySite!AH33="F",1,0)</f>
        <v>1</v>
      </c>
      <c r="AF30">
        <f ca="1">IF(GroupBySite!AI33="F",1,0)</f>
        <v>0</v>
      </c>
      <c r="AG30">
        <f ca="1">IF(GroupBySite!AJ33="F",1,0)</f>
        <v>1</v>
      </c>
      <c r="AH30">
        <f ca="1">IF(GroupBySite!AK33="F",1,0)</f>
        <v>1</v>
      </c>
      <c r="AI30">
        <f ca="1">IF(GroupBySite!AL33="F",1,0)</f>
        <v>1</v>
      </c>
      <c r="AJ30">
        <f ca="1">IF(GroupBySite!AM33="F",1,0)</f>
        <v>0</v>
      </c>
      <c r="AK30">
        <f ca="1">IF(GroupBySite!AN33="F",1,0)</f>
        <v>0</v>
      </c>
      <c r="AL30">
        <f ca="1">IF(GroupBySite!AO33="F",1,0)</f>
        <v>1</v>
      </c>
      <c r="AM30">
        <f ca="1">IF(GroupBySite!AP33="F",1,0)</f>
        <v>0</v>
      </c>
      <c r="AN30">
        <f ca="1">IF(GroupBySite!AQ33="F",1,0)</f>
        <v>0</v>
      </c>
      <c r="AO30">
        <f ca="1">IF(GroupBySite!AR33="F",1,0)</f>
        <v>1</v>
      </c>
      <c r="AP30">
        <f ca="1">IF(GroupBySite!AS33="F",1,0)</f>
        <v>0</v>
      </c>
      <c r="AQ30">
        <f ca="1">IF(GroupBySite!AT33="F",1,0)</f>
        <v>1</v>
      </c>
      <c r="AR30">
        <f ca="1">IF(GroupBySite!AU33="F",1,0)</f>
        <v>0</v>
      </c>
      <c r="AS30">
        <f ca="1">IF(GroupBySite!AV33="F",1,0)</f>
        <v>0</v>
      </c>
      <c r="AT30">
        <f ca="1">IF(GroupBySite!AW33="F",1,0)</f>
        <v>0</v>
      </c>
      <c r="AU30">
        <f ca="1">IF(GroupBySite!AX33="F",1,0)</f>
        <v>0</v>
      </c>
      <c r="AV30">
        <f ca="1">IF(GroupBySite!AY33="F",1,0)</f>
        <v>1</v>
      </c>
      <c r="AW30">
        <f ca="1">IF(GroupBySite!AZ33="F",1,0)</f>
        <v>1</v>
      </c>
      <c r="AX30">
        <f ca="1">IF(GroupBySite!BA33="F",1,0)</f>
        <v>1</v>
      </c>
      <c r="AY30">
        <f ca="1">IF(GroupBySite!BB33="F",1,0)</f>
        <v>1</v>
      </c>
      <c r="AZ30">
        <f ca="1">IF(GroupBySite!BC33="F",1,0)</f>
        <v>0</v>
      </c>
      <c r="BA30">
        <f ca="1">IF(GroupBySite!BD33="F",1,0)</f>
        <v>0</v>
      </c>
      <c r="BB30">
        <f ca="1">IF(GroupBySite!BE33="F",1,0)</f>
        <v>0</v>
      </c>
      <c r="BC30">
        <f ca="1">IF(GroupBySite!BF33="F",1,0)</f>
        <v>0</v>
      </c>
      <c r="BD30">
        <f ca="1">IF(GroupBySite!BG33="F",1,0)</f>
        <v>1</v>
      </c>
      <c r="BE30">
        <f ca="1">IF(GroupBySite!BH33="F",1,0)</f>
        <v>1</v>
      </c>
    </row>
    <row r="31" spans="1:57" ht="14" x14ac:dyDescent="0.15">
      <c r="A31" t="str">
        <f ca="1">GroupBySite!C34</f>
        <v>https://www.cm-braga.pt/pt</v>
      </c>
      <c r="B31">
        <f ca="1">IF(GroupBySite!E34="F",1,0)</f>
        <v>1</v>
      </c>
      <c r="C31">
        <f ca="1">IF(GroupBySite!F34="F",1,0)</f>
        <v>1</v>
      </c>
      <c r="D31">
        <f ca="1">IF(GroupBySite!G34="F",1,0)</f>
        <v>0</v>
      </c>
      <c r="E31">
        <f ca="1">IF(GroupBySite!H34="F",1,0)</f>
        <v>0</v>
      </c>
      <c r="F31">
        <f ca="1">IF(GroupBySite!I34="F",1,0)</f>
        <v>0</v>
      </c>
      <c r="G31">
        <f ca="1">IF(GroupBySite!J34="F",1,0)</f>
        <v>0</v>
      </c>
      <c r="H31">
        <f ca="1">IF(GroupBySite!K34="F",1,0)</f>
        <v>1</v>
      </c>
      <c r="I31">
        <f ca="1">IF(GroupBySite!L34="F",1,0)</f>
        <v>1</v>
      </c>
      <c r="J31">
        <f ca="1">IF(GroupBySite!M34="F",1,0)</f>
        <v>0</v>
      </c>
      <c r="K31">
        <f ca="1">IF(GroupBySite!N34="F",1,0)</f>
        <v>0</v>
      </c>
      <c r="L31">
        <f ca="1">IF(GroupBySite!O34="F",1,0)</f>
        <v>1</v>
      </c>
      <c r="M31">
        <f ca="1">IF(GroupBySite!P34="F",1,0)</f>
        <v>1</v>
      </c>
      <c r="N31">
        <f ca="1">IF(GroupBySite!Q34="F",1,0)</f>
        <v>0</v>
      </c>
      <c r="O31">
        <f ca="1">IF(GroupBySite!R34="F",1,0)</f>
        <v>1</v>
      </c>
      <c r="P31">
        <f ca="1">IF(GroupBySite!S34="F",1,0)</f>
        <v>1</v>
      </c>
      <c r="Q31">
        <f ca="1">IF(GroupBySite!T34="F",1,0)</f>
        <v>1</v>
      </c>
      <c r="R31">
        <f ca="1">IF(GroupBySite!U34="F",1,0)</f>
        <v>1</v>
      </c>
      <c r="S31">
        <f ca="1">IF(GroupBySite!V34="F",1,0)</f>
        <v>1</v>
      </c>
      <c r="T31">
        <f ca="1">IF(GroupBySite!W34="F",1,0)</f>
        <v>1</v>
      </c>
      <c r="U31">
        <f ca="1">IF(GroupBySite!X34="F",1,0)</f>
        <v>1</v>
      </c>
      <c r="V31">
        <f ca="1">IF(GroupBySite!Y34="F",1,0)</f>
        <v>1</v>
      </c>
      <c r="W31">
        <f ca="1">IF(GroupBySite!Z34="F",1,0)</f>
        <v>0</v>
      </c>
      <c r="X31">
        <f ca="1">IF(GroupBySite!AA34="F",1,0)</f>
        <v>0</v>
      </c>
      <c r="Y31">
        <f ca="1">IF(GroupBySite!AB34="F",1,0)</f>
        <v>0</v>
      </c>
      <c r="Z31">
        <f ca="1">IF(GroupBySite!AC34="F",1,0)</f>
        <v>1</v>
      </c>
      <c r="AA31">
        <f ca="1">IF(GroupBySite!AD34="F",1,0)</f>
        <v>0</v>
      </c>
      <c r="AB31">
        <f ca="1">IF(GroupBySite!AE34="F",1,0)</f>
        <v>1</v>
      </c>
      <c r="AC31">
        <f ca="1">IF(GroupBySite!AF34="F",1,0)</f>
        <v>0</v>
      </c>
      <c r="AD31">
        <f ca="1">IF(GroupBySite!AG34="F",1,0)</f>
        <v>1</v>
      </c>
      <c r="AE31">
        <f ca="1">IF(GroupBySite!AH34="F",1,0)</f>
        <v>1</v>
      </c>
      <c r="AF31">
        <f ca="1">IF(GroupBySite!AI34="F",1,0)</f>
        <v>0</v>
      </c>
      <c r="AG31">
        <f ca="1">IF(GroupBySite!AJ34="F",1,0)</f>
        <v>1</v>
      </c>
      <c r="AH31">
        <f ca="1">IF(GroupBySite!AK34="F",1,0)</f>
        <v>1</v>
      </c>
      <c r="AI31">
        <f ca="1">IF(GroupBySite!AL34="F",1,0)</f>
        <v>1</v>
      </c>
      <c r="AJ31">
        <f ca="1">IF(GroupBySite!AM34="F",1,0)</f>
        <v>0</v>
      </c>
      <c r="AK31">
        <f ca="1">IF(GroupBySite!AN34="F",1,0)</f>
        <v>0</v>
      </c>
      <c r="AL31">
        <f ca="1">IF(GroupBySite!AO34="F",1,0)</f>
        <v>0</v>
      </c>
      <c r="AM31">
        <f ca="1">IF(GroupBySite!AP34="F",1,0)</f>
        <v>0</v>
      </c>
      <c r="AN31">
        <f ca="1">IF(GroupBySite!AQ34="F",1,0)</f>
        <v>0</v>
      </c>
      <c r="AO31">
        <f ca="1">IF(GroupBySite!AR34="F",1,0)</f>
        <v>0</v>
      </c>
      <c r="AP31">
        <f ca="1">IF(GroupBySite!AS34="F",1,0)</f>
        <v>1</v>
      </c>
      <c r="AQ31">
        <f ca="1">IF(GroupBySite!AT34="F",1,0)</f>
        <v>0</v>
      </c>
      <c r="AR31">
        <f ca="1">IF(GroupBySite!AU34="F",1,0)</f>
        <v>0</v>
      </c>
      <c r="AS31">
        <f ca="1">IF(GroupBySite!AV34="F",1,0)</f>
        <v>0</v>
      </c>
      <c r="AT31">
        <f ca="1">IF(GroupBySite!AW34="F",1,0)</f>
        <v>0</v>
      </c>
      <c r="AU31">
        <f ca="1">IF(GroupBySite!AX34="F",1,0)</f>
        <v>0</v>
      </c>
      <c r="AV31">
        <f ca="1">IF(GroupBySite!AY34="F",1,0)</f>
        <v>0</v>
      </c>
      <c r="AW31">
        <f ca="1">IF(GroupBySite!AZ34="F",1,0)</f>
        <v>0</v>
      </c>
      <c r="AX31">
        <f ca="1">IF(GroupBySite!BA34="F",1,0)</f>
        <v>1</v>
      </c>
      <c r="AY31">
        <f ca="1">IF(GroupBySite!BB34="F",1,0)</f>
        <v>1</v>
      </c>
      <c r="AZ31">
        <f ca="1">IF(GroupBySite!BC34="F",1,0)</f>
        <v>0</v>
      </c>
      <c r="BA31">
        <f ca="1">IF(GroupBySite!BD34="F",1,0)</f>
        <v>0</v>
      </c>
      <c r="BB31">
        <f ca="1">IF(GroupBySite!BE34="F",1,0)</f>
        <v>0</v>
      </c>
      <c r="BC31">
        <f ca="1">IF(GroupBySite!BF34="F",1,0)</f>
        <v>1</v>
      </c>
      <c r="BD31">
        <f ca="1">IF(GroupBySite!BG34="F",1,0)</f>
        <v>1</v>
      </c>
      <c r="BE31">
        <f ca="1">IF(GroupBySite!BH34="F",1,0)</f>
        <v>0</v>
      </c>
    </row>
    <row r="32" spans="1:57" ht="14" x14ac:dyDescent="0.15">
      <c r="A32" t="str">
        <f ca="1">GroupBySite!C35</f>
        <v>https://www.cm-loures.pt</v>
      </c>
      <c r="B32">
        <f ca="1">IF(GroupBySite!E35="F",1,0)</f>
        <v>1</v>
      </c>
      <c r="C32">
        <f ca="1">IF(GroupBySite!F35="F",1,0)</f>
        <v>0</v>
      </c>
      <c r="D32">
        <f ca="1">IF(GroupBySite!G35="F",1,0)</f>
        <v>0</v>
      </c>
      <c r="E32">
        <f ca="1">IF(GroupBySite!H35="F",1,0)</f>
        <v>0</v>
      </c>
      <c r="F32">
        <f ca="1">IF(GroupBySite!I35="F",1,0)</f>
        <v>0</v>
      </c>
      <c r="G32">
        <f ca="1">IF(GroupBySite!J35="F",1,0)</f>
        <v>0</v>
      </c>
      <c r="H32">
        <f ca="1">IF(GroupBySite!K35="F",1,0)</f>
        <v>1</v>
      </c>
      <c r="I32">
        <f ca="1">IF(GroupBySite!L35="F",1,0)</f>
        <v>1</v>
      </c>
      <c r="J32">
        <f ca="1">IF(GroupBySite!M35="F",1,0)</f>
        <v>0</v>
      </c>
      <c r="K32">
        <f ca="1">IF(GroupBySite!N35="F",1,0)</f>
        <v>0</v>
      </c>
      <c r="L32">
        <f ca="1">IF(GroupBySite!O35="F",1,0)</f>
        <v>0</v>
      </c>
      <c r="M32">
        <f ca="1">IF(GroupBySite!P35="F",1,0)</f>
        <v>1</v>
      </c>
      <c r="N32">
        <f ca="1">IF(GroupBySite!Q35="F",1,0)</f>
        <v>0</v>
      </c>
      <c r="O32">
        <f ca="1">IF(GroupBySite!R35="F",1,0)</f>
        <v>1</v>
      </c>
      <c r="P32">
        <f ca="1">IF(GroupBySite!S35="F",1,0)</f>
        <v>1</v>
      </c>
      <c r="Q32">
        <f ca="1">IF(GroupBySite!T35="F",1,0)</f>
        <v>0</v>
      </c>
      <c r="R32">
        <f ca="1">IF(GroupBySite!U35="F",1,0)</f>
        <v>1</v>
      </c>
      <c r="S32">
        <f ca="1">IF(GroupBySite!V35="F",1,0)</f>
        <v>1</v>
      </c>
      <c r="T32">
        <f ca="1">IF(GroupBySite!W35="F",1,0)</f>
        <v>1</v>
      </c>
      <c r="U32">
        <f ca="1">IF(GroupBySite!X35="F",1,0)</f>
        <v>1</v>
      </c>
      <c r="V32">
        <f ca="1">IF(GroupBySite!Y35="F",1,0)</f>
        <v>1</v>
      </c>
      <c r="W32">
        <f ca="1">IF(GroupBySite!Z35="F",1,0)</f>
        <v>0</v>
      </c>
      <c r="X32">
        <f ca="1">IF(GroupBySite!AA35="F",1,0)</f>
        <v>0</v>
      </c>
      <c r="Y32">
        <f ca="1">IF(GroupBySite!AB35="F",1,0)</f>
        <v>0</v>
      </c>
      <c r="Z32">
        <f ca="1">IF(GroupBySite!AC35="F",1,0)</f>
        <v>1</v>
      </c>
      <c r="AA32">
        <f ca="1">IF(GroupBySite!AD35="F",1,0)</f>
        <v>0</v>
      </c>
      <c r="AB32">
        <f ca="1">IF(GroupBySite!AE35="F",1,0)</f>
        <v>1</v>
      </c>
      <c r="AC32">
        <f ca="1">IF(GroupBySite!AF35="F",1,0)</f>
        <v>0</v>
      </c>
      <c r="AD32">
        <f ca="1">IF(GroupBySite!AG35="F",1,0)</f>
        <v>1</v>
      </c>
      <c r="AE32">
        <f ca="1">IF(GroupBySite!AH35="F",1,0)</f>
        <v>1</v>
      </c>
      <c r="AF32">
        <f ca="1">IF(GroupBySite!AI35="F",1,0)</f>
        <v>1</v>
      </c>
      <c r="AG32">
        <f ca="1">IF(GroupBySite!AJ35="F",1,0)</f>
        <v>1</v>
      </c>
      <c r="AH32">
        <f ca="1">IF(GroupBySite!AK35="F",1,0)</f>
        <v>1</v>
      </c>
      <c r="AI32">
        <f ca="1">IF(GroupBySite!AL35="F",1,0)</f>
        <v>1</v>
      </c>
      <c r="AJ32">
        <f ca="1">IF(GroupBySite!AM35="F",1,0)</f>
        <v>0</v>
      </c>
      <c r="AK32">
        <f ca="1">IF(GroupBySite!AN35="F",1,0)</f>
        <v>0</v>
      </c>
      <c r="AL32">
        <f ca="1">IF(GroupBySite!AO35="F",1,0)</f>
        <v>1</v>
      </c>
      <c r="AM32">
        <f ca="1">IF(GroupBySite!AP35="F",1,0)</f>
        <v>0</v>
      </c>
      <c r="AN32">
        <f ca="1">IF(GroupBySite!AQ35="F",1,0)</f>
        <v>0</v>
      </c>
      <c r="AO32">
        <f ca="1">IF(GroupBySite!AR35="F",1,0)</f>
        <v>1</v>
      </c>
      <c r="AP32">
        <f ca="1">IF(GroupBySite!AS35="F",1,0)</f>
        <v>0</v>
      </c>
      <c r="AQ32">
        <f ca="1">IF(GroupBySite!AT35="F",1,0)</f>
        <v>0</v>
      </c>
      <c r="AR32">
        <f ca="1">IF(GroupBySite!AU35="F",1,0)</f>
        <v>0</v>
      </c>
      <c r="AS32">
        <f ca="1">IF(GroupBySite!AV35="F",1,0)</f>
        <v>0</v>
      </c>
      <c r="AT32">
        <f ca="1">IF(GroupBySite!AW35="F",1,0)</f>
        <v>0</v>
      </c>
      <c r="AU32">
        <f ca="1">IF(GroupBySite!AX35="F",1,0)</f>
        <v>0</v>
      </c>
      <c r="AV32">
        <f ca="1">IF(GroupBySite!AY35="F",1,0)</f>
        <v>0</v>
      </c>
      <c r="AW32">
        <f ca="1">IF(GroupBySite!AZ35="F",1,0)</f>
        <v>0</v>
      </c>
      <c r="AX32">
        <f ca="1">IF(GroupBySite!BA35="F",1,0)</f>
        <v>0</v>
      </c>
      <c r="AY32">
        <f ca="1">IF(GroupBySite!BB35="F",1,0)</f>
        <v>0</v>
      </c>
      <c r="AZ32">
        <f ca="1">IF(GroupBySite!BC35="F",1,0)</f>
        <v>0</v>
      </c>
      <c r="BA32">
        <f ca="1">IF(GroupBySite!BD35="F",1,0)</f>
        <v>0</v>
      </c>
      <c r="BB32">
        <f ca="1">IF(GroupBySite!BE35="F",1,0)</f>
        <v>0</v>
      </c>
      <c r="BC32">
        <f ca="1">IF(GroupBySite!BF35="F",1,0)</f>
        <v>0</v>
      </c>
      <c r="BD32">
        <f ca="1">IF(GroupBySite!BG35="F",1,0)</f>
        <v>1</v>
      </c>
      <c r="BE32">
        <f ca="1">IF(GroupBySite!BH35="F",1,0)</f>
        <v>0</v>
      </c>
    </row>
    <row r="33" spans="1:57" ht="14" x14ac:dyDescent="0.15">
      <c r="A33" t="str">
        <f ca="1">GroupBySite!C36</f>
        <v>https://www.cm-pacosdeferreira.pt</v>
      </c>
      <c r="B33">
        <f ca="1">IF(GroupBySite!E36="F",1,0)</f>
        <v>1</v>
      </c>
      <c r="C33">
        <f ca="1">IF(GroupBySite!F36="F",1,0)</f>
        <v>0</v>
      </c>
      <c r="D33">
        <f ca="1">IF(GroupBySite!G36="F",1,0)</f>
        <v>1</v>
      </c>
      <c r="E33">
        <f ca="1">IF(GroupBySite!H36="F",1,0)</f>
        <v>1</v>
      </c>
      <c r="F33">
        <f ca="1">IF(GroupBySite!I36="F",1,0)</f>
        <v>0</v>
      </c>
      <c r="G33">
        <f ca="1">IF(GroupBySite!J36="F",1,0)</f>
        <v>1</v>
      </c>
      <c r="H33">
        <f ca="1">IF(GroupBySite!K36="F",1,0)</f>
        <v>1</v>
      </c>
      <c r="I33">
        <f ca="1">IF(GroupBySite!L36="F",1,0)</f>
        <v>1</v>
      </c>
      <c r="J33">
        <f ca="1">IF(GroupBySite!M36="F",1,0)</f>
        <v>0</v>
      </c>
      <c r="K33">
        <f ca="1">IF(GroupBySite!N36="F",1,0)</f>
        <v>0</v>
      </c>
      <c r="L33">
        <f ca="1">IF(GroupBySite!O36="F",1,0)</f>
        <v>1</v>
      </c>
      <c r="M33">
        <f ca="1">IF(GroupBySite!P36="F",1,0)</f>
        <v>0</v>
      </c>
      <c r="N33">
        <f ca="1">IF(GroupBySite!Q36="F",1,0)</f>
        <v>0</v>
      </c>
      <c r="O33">
        <f ca="1">IF(GroupBySite!R36="F",1,0)</f>
        <v>1</v>
      </c>
      <c r="P33">
        <f ca="1">IF(GroupBySite!S36="F",1,0)</f>
        <v>1</v>
      </c>
      <c r="Q33">
        <f ca="1">IF(GroupBySite!T36="F",1,0)</f>
        <v>0</v>
      </c>
      <c r="R33">
        <f ca="1">IF(GroupBySite!U36="F",1,0)</f>
        <v>0</v>
      </c>
      <c r="S33">
        <f ca="1">IF(GroupBySite!V36="F",1,0)</f>
        <v>0</v>
      </c>
      <c r="T33">
        <f ca="1">IF(GroupBySite!W36="F",1,0)</f>
        <v>0</v>
      </c>
      <c r="U33">
        <f ca="1">IF(GroupBySite!X36="F",1,0)</f>
        <v>0</v>
      </c>
      <c r="V33">
        <f ca="1">IF(GroupBySite!Y36="F",1,0)</f>
        <v>1</v>
      </c>
      <c r="W33">
        <f ca="1">IF(GroupBySite!Z36="F",1,0)</f>
        <v>0</v>
      </c>
      <c r="X33">
        <f ca="1">IF(GroupBySite!AA36="F",1,0)</f>
        <v>0</v>
      </c>
      <c r="Y33">
        <f ca="1">IF(GroupBySite!AB36="F",1,0)</f>
        <v>0</v>
      </c>
      <c r="Z33">
        <f ca="1">IF(GroupBySite!AC36="F",1,0)</f>
        <v>1</v>
      </c>
      <c r="AA33">
        <f ca="1">IF(GroupBySite!AD36="F",1,0)</f>
        <v>0</v>
      </c>
      <c r="AB33">
        <f ca="1">IF(GroupBySite!AE36="F",1,0)</f>
        <v>0</v>
      </c>
      <c r="AC33">
        <f ca="1">IF(GroupBySite!AF36="F",1,0)</f>
        <v>1</v>
      </c>
      <c r="AD33">
        <f ca="1">IF(GroupBySite!AG36="F",1,0)</f>
        <v>1</v>
      </c>
      <c r="AE33">
        <f ca="1">IF(GroupBySite!AH36="F",1,0)</f>
        <v>1</v>
      </c>
      <c r="AF33">
        <f ca="1">IF(GroupBySite!AI36="F",1,0)</f>
        <v>0</v>
      </c>
      <c r="AG33">
        <f ca="1">IF(GroupBySite!AJ36="F",1,0)</f>
        <v>1</v>
      </c>
      <c r="AH33">
        <f ca="1">IF(GroupBySite!AK36="F",1,0)</f>
        <v>1</v>
      </c>
      <c r="AI33">
        <f ca="1">IF(GroupBySite!AL36="F",1,0)</f>
        <v>0</v>
      </c>
      <c r="AJ33">
        <f ca="1">IF(GroupBySite!AM36="F",1,0)</f>
        <v>0</v>
      </c>
      <c r="AK33">
        <f ca="1">IF(GroupBySite!AN36="F",1,0)</f>
        <v>0</v>
      </c>
      <c r="AL33">
        <f ca="1">IF(GroupBySite!AO36="F",1,0)</f>
        <v>1</v>
      </c>
      <c r="AM33">
        <f ca="1">IF(GroupBySite!AP36="F",1,0)</f>
        <v>0</v>
      </c>
      <c r="AN33">
        <f ca="1">IF(GroupBySite!AQ36="F",1,0)</f>
        <v>0</v>
      </c>
      <c r="AO33">
        <f ca="1">IF(GroupBySite!AR36="F",1,0)</f>
        <v>1</v>
      </c>
      <c r="AP33">
        <f ca="1">IF(GroupBySite!AS36="F",1,0)</f>
        <v>0</v>
      </c>
      <c r="AQ33">
        <f ca="1">IF(GroupBySite!AT36="F",1,0)</f>
        <v>1</v>
      </c>
      <c r="AR33">
        <f ca="1">IF(GroupBySite!AU36="F",1,0)</f>
        <v>0</v>
      </c>
      <c r="AS33">
        <f ca="1">IF(GroupBySite!AV36="F",1,0)</f>
        <v>0</v>
      </c>
      <c r="AT33">
        <f ca="1">IF(GroupBySite!AW36="F",1,0)</f>
        <v>0</v>
      </c>
      <c r="AU33">
        <f ca="1">IF(GroupBySite!AX36="F",1,0)</f>
        <v>0</v>
      </c>
      <c r="AV33">
        <f ca="1">IF(GroupBySite!AY36="F",1,0)</f>
        <v>0</v>
      </c>
      <c r="AW33">
        <f ca="1">IF(GroupBySite!AZ36="F",1,0)</f>
        <v>0</v>
      </c>
      <c r="AX33">
        <f ca="1">IF(GroupBySite!BA36="F",1,0)</f>
        <v>0</v>
      </c>
      <c r="AY33">
        <f ca="1">IF(GroupBySite!BB36="F",1,0)</f>
        <v>0</v>
      </c>
      <c r="AZ33">
        <f ca="1">IF(GroupBySite!BC36="F",1,0)</f>
        <v>0</v>
      </c>
      <c r="BA33">
        <f ca="1">IF(GroupBySite!BD36="F",1,0)</f>
        <v>0</v>
      </c>
      <c r="BB33">
        <f ca="1">IF(GroupBySite!BE36="F",1,0)</f>
        <v>0</v>
      </c>
      <c r="BC33">
        <f ca="1">IF(GroupBySite!BF36="F",1,0)</f>
        <v>1</v>
      </c>
      <c r="BD33">
        <f ca="1">IF(GroupBySite!BG36="F",1,0)</f>
        <v>1</v>
      </c>
      <c r="BE33">
        <f ca="1">IF(GroupBySite!BH36="F",1,0)</f>
        <v>0</v>
      </c>
    </row>
    <row r="34" spans="1:57" ht="14" x14ac:dyDescent="0.15">
      <c r="A34" t="str">
        <f ca="1">GroupBySite!C37</f>
        <v>https://www.cm-penafiel.pt</v>
      </c>
      <c r="B34">
        <f ca="1">IF(GroupBySite!E37="F",1,0)</f>
        <v>1</v>
      </c>
      <c r="C34">
        <f ca="1">IF(GroupBySite!F37="F",1,0)</f>
        <v>0</v>
      </c>
      <c r="D34">
        <f ca="1">IF(GroupBySite!G37="F",1,0)</f>
        <v>0</v>
      </c>
      <c r="E34">
        <f ca="1">IF(GroupBySite!H37="F",1,0)</f>
        <v>0</v>
      </c>
      <c r="F34">
        <f ca="1">IF(GroupBySite!I37="F",1,0)</f>
        <v>0</v>
      </c>
      <c r="G34">
        <f ca="1">IF(GroupBySite!J37="F",1,0)</f>
        <v>0</v>
      </c>
      <c r="H34">
        <f ca="1">IF(GroupBySite!K37="F",1,0)</f>
        <v>1</v>
      </c>
      <c r="I34">
        <f ca="1">IF(GroupBySite!L37="F",1,0)</f>
        <v>1</v>
      </c>
      <c r="J34">
        <f ca="1">IF(GroupBySite!M37="F",1,0)</f>
        <v>0</v>
      </c>
      <c r="K34">
        <f ca="1">IF(GroupBySite!N37="F",1,0)</f>
        <v>0</v>
      </c>
      <c r="L34">
        <f ca="1">IF(GroupBySite!O37="F",1,0)</f>
        <v>0</v>
      </c>
      <c r="M34">
        <f ca="1">IF(GroupBySite!P37="F",1,0)</f>
        <v>1</v>
      </c>
      <c r="N34">
        <f ca="1">IF(GroupBySite!Q37="F",1,0)</f>
        <v>0</v>
      </c>
      <c r="O34">
        <f ca="1">IF(GroupBySite!R37="F",1,0)</f>
        <v>1</v>
      </c>
      <c r="P34">
        <f ca="1">IF(GroupBySite!S37="F",1,0)</f>
        <v>1</v>
      </c>
      <c r="Q34">
        <f ca="1">IF(GroupBySite!T37="F",1,0)</f>
        <v>0</v>
      </c>
      <c r="R34">
        <f ca="1">IF(GroupBySite!U37="F",1,0)</f>
        <v>1</v>
      </c>
      <c r="S34">
        <f ca="1">IF(GroupBySite!V37="F",1,0)</f>
        <v>1</v>
      </c>
      <c r="T34">
        <f ca="1">IF(GroupBySite!W37="F",1,0)</f>
        <v>1</v>
      </c>
      <c r="U34">
        <f ca="1">IF(GroupBySite!X37="F",1,0)</f>
        <v>1</v>
      </c>
      <c r="V34">
        <f ca="1">IF(GroupBySite!Y37="F",1,0)</f>
        <v>1</v>
      </c>
      <c r="W34">
        <f ca="1">IF(GroupBySite!Z37="F",1,0)</f>
        <v>0</v>
      </c>
      <c r="X34">
        <f ca="1">IF(GroupBySite!AA37="F",1,0)</f>
        <v>0</v>
      </c>
      <c r="Y34">
        <f ca="1">IF(GroupBySite!AB37="F",1,0)</f>
        <v>0</v>
      </c>
      <c r="Z34">
        <f ca="1">IF(GroupBySite!AC37="F",1,0)</f>
        <v>1</v>
      </c>
      <c r="AA34">
        <f ca="1">IF(GroupBySite!AD37="F",1,0)</f>
        <v>0</v>
      </c>
      <c r="AB34">
        <f ca="1">IF(GroupBySite!AE37="F",1,0)</f>
        <v>1</v>
      </c>
      <c r="AC34">
        <f ca="1">IF(GroupBySite!AF37="F",1,0)</f>
        <v>0</v>
      </c>
      <c r="AD34">
        <f ca="1">IF(GroupBySite!AG37="F",1,0)</f>
        <v>0</v>
      </c>
      <c r="AE34">
        <f ca="1">IF(GroupBySite!AH37="F",1,0)</f>
        <v>1</v>
      </c>
      <c r="AF34">
        <f ca="1">IF(GroupBySite!AI37="F",1,0)</f>
        <v>0</v>
      </c>
      <c r="AG34">
        <f ca="1">IF(GroupBySite!AJ37="F",1,0)</f>
        <v>1</v>
      </c>
      <c r="AH34">
        <f ca="1">IF(GroupBySite!AK37="F",1,0)</f>
        <v>1</v>
      </c>
      <c r="AI34">
        <f ca="1">IF(GroupBySite!AL37="F",1,0)</f>
        <v>1</v>
      </c>
      <c r="AJ34">
        <f ca="1">IF(GroupBySite!AM37="F",1,0)</f>
        <v>0</v>
      </c>
      <c r="AK34">
        <f ca="1">IF(GroupBySite!AN37="F",1,0)</f>
        <v>0</v>
      </c>
      <c r="AL34">
        <f ca="1">IF(GroupBySite!AO37="F",1,0)</f>
        <v>1</v>
      </c>
      <c r="AM34">
        <f ca="1">IF(GroupBySite!AP37="F",1,0)</f>
        <v>0</v>
      </c>
      <c r="AN34">
        <f ca="1">IF(GroupBySite!AQ37="F",1,0)</f>
        <v>0</v>
      </c>
      <c r="AO34">
        <f ca="1">IF(GroupBySite!AR37="F",1,0)</f>
        <v>1</v>
      </c>
      <c r="AP34">
        <f ca="1">IF(GroupBySite!AS37="F",1,0)</f>
        <v>0</v>
      </c>
      <c r="AQ34">
        <f ca="1">IF(GroupBySite!AT37="F",1,0)</f>
        <v>0</v>
      </c>
      <c r="AR34">
        <f ca="1">IF(GroupBySite!AU37="F",1,0)</f>
        <v>0</v>
      </c>
      <c r="AS34">
        <f ca="1">IF(GroupBySite!AV37="F",1,0)</f>
        <v>0</v>
      </c>
      <c r="AT34">
        <f ca="1">IF(GroupBySite!AW37="F",1,0)</f>
        <v>0</v>
      </c>
      <c r="AU34">
        <f ca="1">IF(GroupBySite!AX37="F",1,0)</f>
        <v>0</v>
      </c>
      <c r="AV34">
        <f ca="1">IF(GroupBySite!AY37="F",1,0)</f>
        <v>0</v>
      </c>
      <c r="AW34">
        <f ca="1">IF(GroupBySite!AZ37="F",1,0)</f>
        <v>0</v>
      </c>
      <c r="AX34">
        <f ca="1">IF(GroupBySite!BA37="F",1,0)</f>
        <v>1</v>
      </c>
      <c r="AY34">
        <f ca="1">IF(GroupBySite!BB37="F",1,0)</f>
        <v>1</v>
      </c>
      <c r="AZ34">
        <f ca="1">IF(GroupBySite!BC37="F",1,0)</f>
        <v>0</v>
      </c>
      <c r="BA34">
        <f ca="1">IF(GroupBySite!BD37="F",1,0)</f>
        <v>0</v>
      </c>
      <c r="BB34">
        <f ca="1">IF(GroupBySite!BE37="F",1,0)</f>
        <v>0</v>
      </c>
      <c r="BC34">
        <f ca="1">IF(GroupBySite!BF37="F",1,0)</f>
        <v>1</v>
      </c>
      <c r="BD34">
        <f ca="1">IF(GroupBySite!BG37="F",1,0)</f>
        <v>1</v>
      </c>
      <c r="BE34">
        <f ca="1">IF(GroupBySite!BH37="F",1,0)</f>
        <v>0</v>
      </c>
    </row>
    <row r="35" spans="1:57" ht="14" x14ac:dyDescent="0.15">
      <c r="A35" t="str">
        <f ca="1">GroupBySite!C38</f>
        <v>https://www.cm-santana.com</v>
      </c>
      <c r="B35">
        <f ca="1">IF(GroupBySite!E38="F",1,0)</f>
        <v>1</v>
      </c>
      <c r="C35">
        <f ca="1">IF(GroupBySite!F38="F",1,0)</f>
        <v>1</v>
      </c>
      <c r="D35">
        <f ca="1">IF(GroupBySite!G38="F",1,0)</f>
        <v>1</v>
      </c>
      <c r="E35">
        <f ca="1">IF(GroupBySite!H38="F",1,0)</f>
        <v>1</v>
      </c>
      <c r="F35">
        <f ca="1">IF(GroupBySite!I38="F",1,0)</f>
        <v>0</v>
      </c>
      <c r="G35">
        <f ca="1">IF(GroupBySite!J38="F",1,0)</f>
        <v>1</v>
      </c>
      <c r="H35">
        <f ca="1">IF(GroupBySite!K38="F",1,0)</f>
        <v>1</v>
      </c>
      <c r="I35">
        <f ca="1">IF(GroupBySite!L38="F",1,0)</f>
        <v>1</v>
      </c>
      <c r="J35">
        <f ca="1">IF(GroupBySite!M38="F",1,0)</f>
        <v>0</v>
      </c>
      <c r="K35">
        <f ca="1">IF(GroupBySite!N38="F",1,0)</f>
        <v>0</v>
      </c>
      <c r="L35">
        <f ca="1">IF(GroupBySite!O38="F",1,0)</f>
        <v>1</v>
      </c>
      <c r="M35">
        <f ca="1">IF(GroupBySite!P38="F",1,0)</f>
        <v>1</v>
      </c>
      <c r="N35">
        <f ca="1">IF(GroupBySite!Q38="F",1,0)</f>
        <v>0</v>
      </c>
      <c r="O35">
        <f ca="1">IF(GroupBySite!R38="F",1,0)</f>
        <v>1</v>
      </c>
      <c r="P35">
        <f ca="1">IF(GroupBySite!S38="F",1,0)</f>
        <v>1</v>
      </c>
      <c r="Q35">
        <f ca="1">IF(GroupBySite!T38="F",1,0)</f>
        <v>0</v>
      </c>
      <c r="R35">
        <f ca="1">IF(GroupBySite!U38="F",1,0)</f>
        <v>1</v>
      </c>
      <c r="S35">
        <f ca="1">IF(GroupBySite!V38="F",1,0)</f>
        <v>1</v>
      </c>
      <c r="T35">
        <f ca="1">IF(GroupBySite!W38="F",1,0)</f>
        <v>1</v>
      </c>
      <c r="U35">
        <f ca="1">IF(GroupBySite!X38="F",1,0)</f>
        <v>1</v>
      </c>
      <c r="V35">
        <f ca="1">IF(GroupBySite!Y38="F",1,0)</f>
        <v>1</v>
      </c>
      <c r="W35">
        <f ca="1">IF(GroupBySite!Z38="F",1,0)</f>
        <v>0</v>
      </c>
      <c r="X35">
        <f ca="1">IF(GroupBySite!AA38="F",1,0)</f>
        <v>0</v>
      </c>
      <c r="Y35">
        <f ca="1">IF(GroupBySite!AB38="F",1,0)</f>
        <v>0</v>
      </c>
      <c r="Z35">
        <f ca="1">IF(GroupBySite!AC38="F",1,0)</f>
        <v>0</v>
      </c>
      <c r="AA35">
        <f ca="1">IF(GroupBySite!AD38="F",1,0)</f>
        <v>0</v>
      </c>
      <c r="AB35">
        <f ca="1">IF(GroupBySite!AE38="F",1,0)</f>
        <v>1</v>
      </c>
      <c r="AC35">
        <f ca="1">IF(GroupBySite!AF38="F",1,0)</f>
        <v>1</v>
      </c>
      <c r="AD35">
        <f ca="1">IF(GroupBySite!AG38="F",1,0)</f>
        <v>1</v>
      </c>
      <c r="AE35">
        <f ca="1">IF(GroupBySite!AH38="F",1,0)</f>
        <v>1</v>
      </c>
      <c r="AF35">
        <f ca="1">IF(GroupBySite!AI38="F",1,0)</f>
        <v>0</v>
      </c>
      <c r="AG35">
        <f ca="1">IF(GroupBySite!AJ38="F",1,0)</f>
        <v>1</v>
      </c>
      <c r="AH35">
        <f ca="1">IF(GroupBySite!AK38="F",1,0)</f>
        <v>1</v>
      </c>
      <c r="AI35">
        <f ca="1">IF(GroupBySite!AL38="F",1,0)</f>
        <v>1</v>
      </c>
      <c r="AJ35">
        <f ca="1">IF(GroupBySite!AM38="F",1,0)</f>
        <v>0</v>
      </c>
      <c r="AK35">
        <f ca="1">IF(GroupBySite!AN38="F",1,0)</f>
        <v>0</v>
      </c>
      <c r="AL35">
        <f ca="1">IF(GroupBySite!AO38="F",1,0)</f>
        <v>1</v>
      </c>
      <c r="AM35">
        <f ca="1">IF(GroupBySite!AP38="F",1,0)</f>
        <v>0</v>
      </c>
      <c r="AN35">
        <f ca="1">IF(GroupBySite!AQ38="F",1,0)</f>
        <v>0</v>
      </c>
      <c r="AO35">
        <f ca="1">IF(GroupBySite!AR38="F",1,0)</f>
        <v>1</v>
      </c>
      <c r="AP35">
        <f ca="1">IF(GroupBySite!AS38="F",1,0)</f>
        <v>1</v>
      </c>
      <c r="AQ35">
        <f ca="1">IF(GroupBySite!AT38="F",1,0)</f>
        <v>1</v>
      </c>
      <c r="AR35">
        <f ca="1">IF(GroupBySite!AU38="F",1,0)</f>
        <v>0</v>
      </c>
      <c r="AS35">
        <f ca="1">IF(GroupBySite!AV38="F",1,0)</f>
        <v>0</v>
      </c>
      <c r="AT35">
        <f ca="1">IF(GroupBySite!AW38="F",1,0)</f>
        <v>0</v>
      </c>
      <c r="AU35">
        <f ca="1">IF(GroupBySite!AX38="F",1,0)</f>
        <v>0</v>
      </c>
      <c r="AV35">
        <f ca="1">IF(GroupBySite!AY38="F",1,0)</f>
        <v>0</v>
      </c>
      <c r="AW35">
        <f ca="1">IF(GroupBySite!AZ38="F",1,0)</f>
        <v>0</v>
      </c>
      <c r="AX35">
        <f ca="1">IF(GroupBySite!BA38="F",1,0)</f>
        <v>1</v>
      </c>
      <c r="AY35">
        <f ca="1">IF(GroupBySite!BB38="F",1,0)</f>
        <v>1</v>
      </c>
      <c r="AZ35">
        <f ca="1">IF(GroupBySite!BC38="F",1,0)</f>
        <v>0</v>
      </c>
      <c r="BA35">
        <f ca="1">IF(GroupBySite!BD38="F",1,0)</f>
        <v>0</v>
      </c>
      <c r="BB35">
        <f ca="1">IF(GroupBySite!BE38="F",1,0)</f>
        <v>0</v>
      </c>
      <c r="BC35">
        <f ca="1">IF(GroupBySite!BF38="F",1,0)</f>
        <v>1</v>
      </c>
      <c r="BD35">
        <f ca="1">IF(GroupBySite!BG38="F",1,0)</f>
        <v>1</v>
      </c>
      <c r="BE35">
        <f ca="1">IF(GroupBySite!BH38="F",1,0)</f>
        <v>0</v>
      </c>
    </row>
    <row r="36" spans="1:57" ht="14" x14ac:dyDescent="0.15">
      <c r="A36" t="str">
        <f ca="1">GroupBySite!C39</f>
        <v>https://cm-torresnovas.pt</v>
      </c>
      <c r="B36">
        <f ca="1">IF(GroupBySite!E39="F",1,0)</f>
        <v>1</v>
      </c>
      <c r="C36">
        <f ca="1">IF(GroupBySite!F39="F",1,0)</f>
        <v>0</v>
      </c>
      <c r="D36">
        <f ca="1">IF(GroupBySite!G39="F",1,0)</f>
        <v>0</v>
      </c>
      <c r="E36">
        <f ca="1">IF(GroupBySite!H39="F",1,0)</f>
        <v>0</v>
      </c>
      <c r="F36">
        <f ca="1">IF(GroupBySite!I39="F",1,0)</f>
        <v>0</v>
      </c>
      <c r="G36">
        <f ca="1">IF(GroupBySite!J39="F",1,0)</f>
        <v>0</v>
      </c>
      <c r="H36">
        <f ca="1">IF(GroupBySite!K39="F",1,0)</f>
        <v>1</v>
      </c>
      <c r="I36">
        <f ca="1">IF(GroupBySite!L39="F",1,0)</f>
        <v>1</v>
      </c>
      <c r="J36">
        <f ca="1">IF(GroupBySite!M39="F",1,0)</f>
        <v>0</v>
      </c>
      <c r="K36">
        <f ca="1">IF(GroupBySite!N39="F",1,0)</f>
        <v>0</v>
      </c>
      <c r="L36">
        <f ca="1">IF(GroupBySite!O39="F",1,0)</f>
        <v>1</v>
      </c>
      <c r="M36">
        <f ca="1">IF(GroupBySite!P39="F",1,0)</f>
        <v>1</v>
      </c>
      <c r="N36">
        <f ca="1">IF(GroupBySite!Q39="F",1,0)</f>
        <v>0</v>
      </c>
      <c r="O36">
        <f ca="1">IF(GroupBySite!R39="F",1,0)</f>
        <v>1</v>
      </c>
      <c r="P36">
        <f ca="1">IF(GroupBySite!S39="F",1,0)</f>
        <v>1</v>
      </c>
      <c r="Q36">
        <f ca="1">IF(GroupBySite!T39="F",1,0)</f>
        <v>0</v>
      </c>
      <c r="R36">
        <f ca="1">IF(GroupBySite!U39="F",1,0)</f>
        <v>1</v>
      </c>
      <c r="S36">
        <f ca="1">IF(GroupBySite!V39="F",1,0)</f>
        <v>1</v>
      </c>
      <c r="T36">
        <f ca="1">IF(GroupBySite!W39="F",1,0)</f>
        <v>1</v>
      </c>
      <c r="U36">
        <f ca="1">IF(GroupBySite!X39="F",1,0)</f>
        <v>1</v>
      </c>
      <c r="V36">
        <f ca="1">IF(GroupBySite!Y39="F",1,0)</f>
        <v>1</v>
      </c>
      <c r="W36">
        <f ca="1">IF(GroupBySite!Z39="F",1,0)</f>
        <v>0</v>
      </c>
      <c r="X36">
        <f ca="1">IF(GroupBySite!AA39="F",1,0)</f>
        <v>0</v>
      </c>
      <c r="Y36">
        <f ca="1">IF(GroupBySite!AB39="F",1,0)</f>
        <v>0</v>
      </c>
      <c r="Z36">
        <f ca="1">IF(GroupBySite!AC39="F",1,0)</f>
        <v>1</v>
      </c>
      <c r="AA36">
        <f ca="1">IF(GroupBySite!AD39="F",1,0)</f>
        <v>0</v>
      </c>
      <c r="AB36">
        <f ca="1">IF(GroupBySite!AE39="F",1,0)</f>
        <v>1</v>
      </c>
      <c r="AC36">
        <f ca="1">IF(GroupBySite!AF39="F",1,0)</f>
        <v>1</v>
      </c>
      <c r="AD36">
        <f ca="1">IF(GroupBySite!AG39="F",1,0)</f>
        <v>0</v>
      </c>
      <c r="AE36">
        <f ca="1">IF(GroupBySite!AH39="F",1,0)</f>
        <v>1</v>
      </c>
      <c r="AF36">
        <f ca="1">IF(GroupBySite!AI39="F",1,0)</f>
        <v>0</v>
      </c>
      <c r="AG36">
        <f ca="1">IF(GroupBySite!AJ39="F",1,0)</f>
        <v>1</v>
      </c>
      <c r="AH36">
        <f ca="1">IF(GroupBySite!AK39="F",1,0)</f>
        <v>1</v>
      </c>
      <c r="AI36">
        <f ca="1">IF(GroupBySite!AL39="F",1,0)</f>
        <v>1</v>
      </c>
      <c r="AJ36">
        <f ca="1">IF(GroupBySite!AM39="F",1,0)</f>
        <v>1</v>
      </c>
      <c r="AK36">
        <f ca="1">IF(GroupBySite!AN39="F",1,0)</f>
        <v>0</v>
      </c>
      <c r="AL36">
        <f ca="1">IF(GroupBySite!AO39="F",1,0)</f>
        <v>0</v>
      </c>
      <c r="AM36">
        <f ca="1">IF(GroupBySite!AP39="F",1,0)</f>
        <v>0</v>
      </c>
      <c r="AN36">
        <f ca="1">IF(GroupBySite!AQ39="F",1,0)</f>
        <v>1</v>
      </c>
      <c r="AO36">
        <f ca="1">IF(GroupBySite!AR39="F",1,0)</f>
        <v>1</v>
      </c>
      <c r="AP36">
        <f ca="1">IF(GroupBySite!AS39="F",1,0)</f>
        <v>0</v>
      </c>
      <c r="AQ36">
        <f ca="1">IF(GroupBySite!AT39="F",1,0)</f>
        <v>1</v>
      </c>
      <c r="AR36">
        <f ca="1">IF(GroupBySite!AU39="F",1,0)</f>
        <v>0</v>
      </c>
      <c r="AS36">
        <f ca="1">IF(GroupBySite!AV39="F",1,0)</f>
        <v>0</v>
      </c>
      <c r="AT36">
        <f ca="1">IF(GroupBySite!AW39="F",1,0)</f>
        <v>0</v>
      </c>
      <c r="AU36">
        <f ca="1">IF(GroupBySite!AX39="F",1,0)</f>
        <v>0</v>
      </c>
      <c r="AV36">
        <f ca="1">IF(GroupBySite!AY39="F",1,0)</f>
        <v>0</v>
      </c>
      <c r="AW36">
        <f ca="1">IF(GroupBySite!AZ39="F",1,0)</f>
        <v>1</v>
      </c>
      <c r="AX36">
        <f ca="1">IF(GroupBySite!BA39="F",1,0)</f>
        <v>1</v>
      </c>
      <c r="AY36">
        <f ca="1">IF(GroupBySite!BB39="F",1,0)</f>
        <v>1</v>
      </c>
      <c r="AZ36">
        <f ca="1">IF(GroupBySite!BC39="F",1,0)</f>
        <v>0</v>
      </c>
      <c r="BA36">
        <f ca="1">IF(GroupBySite!BD39="F",1,0)</f>
        <v>0</v>
      </c>
      <c r="BB36">
        <f ca="1">IF(GroupBySite!BE39="F",1,0)</f>
        <v>0</v>
      </c>
      <c r="BC36">
        <f ca="1">IF(GroupBySite!BF39="F",1,0)</f>
        <v>1</v>
      </c>
      <c r="BD36">
        <f ca="1">IF(GroupBySite!BG39="F",1,0)</f>
        <v>1</v>
      </c>
      <c r="BE36">
        <f ca="1">IF(GroupBySite!BH39="F",1,0)</f>
        <v>0</v>
      </c>
    </row>
    <row r="37" spans="1:57" ht="14" x14ac:dyDescent="0.15">
      <c r="A37" t="str">
        <f ca="1">GroupBySite!C40</f>
        <v>https://www.seg-social.pt/inicio</v>
      </c>
      <c r="B37">
        <f ca="1">IF(GroupBySite!E40="F",1,0)</f>
        <v>1</v>
      </c>
      <c r="C37">
        <f ca="1">IF(GroupBySite!F40="F",1,0)</f>
        <v>0</v>
      </c>
      <c r="D37">
        <f ca="1">IF(GroupBySite!G40="F",1,0)</f>
        <v>0</v>
      </c>
      <c r="E37">
        <f ca="1">IF(GroupBySite!H40="F",1,0)</f>
        <v>1</v>
      </c>
      <c r="F37">
        <f ca="1">IF(GroupBySite!I40="F",1,0)</f>
        <v>0</v>
      </c>
      <c r="G37">
        <f ca="1">IF(GroupBySite!J40="F",1,0)</f>
        <v>1</v>
      </c>
      <c r="H37">
        <f ca="1">IF(GroupBySite!K40="F",1,0)</f>
        <v>1</v>
      </c>
      <c r="I37">
        <f ca="1">IF(GroupBySite!L40="F",1,0)</f>
        <v>1</v>
      </c>
      <c r="J37">
        <f ca="1">IF(GroupBySite!M40="F",1,0)</f>
        <v>0</v>
      </c>
      <c r="K37">
        <f ca="1">IF(GroupBySite!N40="F",1,0)</f>
        <v>0</v>
      </c>
      <c r="L37">
        <f ca="1">IF(GroupBySite!O40="F",1,0)</f>
        <v>1</v>
      </c>
      <c r="M37">
        <f ca="1">IF(GroupBySite!P40="F",1,0)</f>
        <v>0</v>
      </c>
      <c r="N37">
        <f ca="1">IF(GroupBySite!Q40="F",1,0)</f>
        <v>0</v>
      </c>
      <c r="O37">
        <f ca="1">IF(GroupBySite!R40="F",1,0)</f>
        <v>1</v>
      </c>
      <c r="P37">
        <f ca="1">IF(GroupBySite!S40="F",1,0)</f>
        <v>1</v>
      </c>
      <c r="Q37">
        <f ca="1">IF(GroupBySite!T40="F",1,0)</f>
        <v>0</v>
      </c>
      <c r="R37">
        <f ca="1">IF(GroupBySite!U40="F",1,0)</f>
        <v>0</v>
      </c>
      <c r="S37">
        <f ca="1">IF(GroupBySite!V40="F",1,0)</f>
        <v>0</v>
      </c>
      <c r="T37">
        <f ca="1">IF(GroupBySite!W40="F",1,0)</f>
        <v>0</v>
      </c>
      <c r="U37">
        <f ca="1">IF(GroupBySite!X40="F",1,0)</f>
        <v>0</v>
      </c>
      <c r="V37">
        <f ca="1">IF(GroupBySite!Y40="F",1,0)</f>
        <v>1</v>
      </c>
      <c r="W37">
        <f ca="1">IF(GroupBySite!Z40="F",1,0)</f>
        <v>0</v>
      </c>
      <c r="X37">
        <f ca="1">IF(GroupBySite!AA40="F",1,0)</f>
        <v>0</v>
      </c>
      <c r="Y37">
        <f ca="1">IF(GroupBySite!AB40="F",1,0)</f>
        <v>0</v>
      </c>
      <c r="Z37">
        <f ca="1">IF(GroupBySite!AC40="F",1,0)</f>
        <v>1</v>
      </c>
      <c r="AA37">
        <f ca="1">IF(GroupBySite!AD40="F",1,0)</f>
        <v>0</v>
      </c>
      <c r="AB37">
        <f ca="1">IF(GroupBySite!AE40="F",1,0)</f>
        <v>0</v>
      </c>
      <c r="AC37">
        <f ca="1">IF(GroupBySite!AF40="F",1,0)</f>
        <v>0</v>
      </c>
      <c r="AD37">
        <f ca="1">IF(GroupBySite!AG40="F",1,0)</f>
        <v>1</v>
      </c>
      <c r="AE37">
        <f ca="1">IF(GroupBySite!AH40="F",1,0)</f>
        <v>1</v>
      </c>
      <c r="AF37">
        <f ca="1">IF(GroupBySite!AI40="F",1,0)</f>
        <v>0</v>
      </c>
      <c r="AG37">
        <f ca="1">IF(GroupBySite!AJ40="F",1,0)</f>
        <v>1</v>
      </c>
      <c r="AH37">
        <f ca="1">IF(GroupBySite!AK40="F",1,0)</f>
        <v>1</v>
      </c>
      <c r="AI37">
        <f ca="1">IF(GroupBySite!AL40="F",1,0)</f>
        <v>0</v>
      </c>
      <c r="AJ37">
        <f ca="1">IF(GroupBySite!AM40="F",1,0)</f>
        <v>0</v>
      </c>
      <c r="AK37">
        <f ca="1">IF(GroupBySite!AN40="F",1,0)</f>
        <v>0</v>
      </c>
      <c r="AL37">
        <f ca="1">IF(GroupBySite!AO40="F",1,0)</f>
        <v>1</v>
      </c>
      <c r="AM37">
        <f ca="1">IF(GroupBySite!AP40="F",1,0)</f>
        <v>0</v>
      </c>
      <c r="AN37">
        <f ca="1">IF(GroupBySite!AQ40="F",1,0)</f>
        <v>0</v>
      </c>
      <c r="AO37">
        <f ca="1">IF(GroupBySite!AR40="F",1,0)</f>
        <v>0</v>
      </c>
      <c r="AP37">
        <f ca="1">IF(GroupBySite!AS40="F",1,0)</f>
        <v>0</v>
      </c>
      <c r="AQ37">
        <f ca="1">IF(GroupBySite!AT40="F",1,0)</f>
        <v>0</v>
      </c>
      <c r="AR37">
        <f ca="1">IF(GroupBySite!AU40="F",1,0)</f>
        <v>0</v>
      </c>
      <c r="AS37">
        <f ca="1">IF(GroupBySite!AV40="F",1,0)</f>
        <v>0</v>
      </c>
      <c r="AT37">
        <f ca="1">IF(GroupBySite!AW40="F",1,0)</f>
        <v>0</v>
      </c>
      <c r="AU37">
        <f ca="1">IF(GroupBySite!AX40="F",1,0)</f>
        <v>0</v>
      </c>
      <c r="AV37">
        <f ca="1">IF(GroupBySite!AY40="F",1,0)</f>
        <v>0</v>
      </c>
      <c r="AW37">
        <f ca="1">IF(GroupBySite!AZ40="F",1,0)</f>
        <v>0</v>
      </c>
      <c r="AX37">
        <f ca="1">IF(GroupBySite!BA40="F",1,0)</f>
        <v>1</v>
      </c>
      <c r="AY37">
        <f ca="1">IF(GroupBySite!BB40="F",1,0)</f>
        <v>0</v>
      </c>
      <c r="AZ37">
        <f ca="1">IF(GroupBySite!BC40="F",1,0)</f>
        <v>0</v>
      </c>
      <c r="BA37">
        <f ca="1">IF(GroupBySite!BD40="F",1,0)</f>
        <v>0</v>
      </c>
      <c r="BB37">
        <f ca="1">IF(GroupBySite!BE40="F",1,0)</f>
        <v>0</v>
      </c>
      <c r="BC37">
        <f ca="1">IF(GroupBySite!BF40="F",1,0)</f>
        <v>1</v>
      </c>
      <c r="BD37">
        <f ca="1">IF(GroupBySite!BG40="F",1,0)</f>
        <v>1</v>
      </c>
      <c r="BE37">
        <f ca="1">IF(GroupBySite!BH40="F",1,0)</f>
        <v>0</v>
      </c>
    </row>
    <row r="38" spans="1:57" ht="14" x14ac:dyDescent="0.15">
      <c r="A38" t="str">
        <f ca="1">GroupBySite!C41</f>
        <v>https://aehenriquesommer.ccems.pt</v>
      </c>
      <c r="B38">
        <f ca="1">IF(GroupBySite!E41="F",1,0)</f>
        <v>1</v>
      </c>
      <c r="C38">
        <f ca="1">IF(GroupBySite!F41="F",1,0)</f>
        <v>1</v>
      </c>
      <c r="D38">
        <f ca="1">IF(GroupBySite!G41="F",1,0)</f>
        <v>1</v>
      </c>
      <c r="E38">
        <f ca="1">IF(GroupBySite!H41="F",1,0)</f>
        <v>0</v>
      </c>
      <c r="F38">
        <f ca="1">IF(GroupBySite!I41="F",1,0)</f>
        <v>0</v>
      </c>
      <c r="G38">
        <f ca="1">IF(GroupBySite!J41="F",1,0)</f>
        <v>0</v>
      </c>
      <c r="H38">
        <f ca="1">IF(GroupBySite!K41="F",1,0)</f>
        <v>1</v>
      </c>
      <c r="I38">
        <f ca="1">IF(GroupBySite!L41="F",1,0)</f>
        <v>1</v>
      </c>
      <c r="J38">
        <f ca="1">IF(GroupBySite!M41="F",1,0)</f>
        <v>0</v>
      </c>
      <c r="K38">
        <f ca="1">IF(GroupBySite!N41="F",1,0)</f>
        <v>0</v>
      </c>
      <c r="L38">
        <f ca="1">IF(GroupBySite!O41="F",1,0)</f>
        <v>0</v>
      </c>
      <c r="M38">
        <f ca="1">IF(GroupBySite!P41="F",1,0)</f>
        <v>0</v>
      </c>
      <c r="N38">
        <f ca="1">IF(GroupBySite!Q41="F",1,0)</f>
        <v>0</v>
      </c>
      <c r="O38">
        <f ca="1">IF(GroupBySite!R41="F",1,0)</f>
        <v>1</v>
      </c>
      <c r="P38">
        <f ca="1">IF(GroupBySite!S41="F",1,0)</f>
        <v>1</v>
      </c>
      <c r="Q38">
        <f ca="1">IF(GroupBySite!T41="F",1,0)</f>
        <v>0</v>
      </c>
      <c r="R38">
        <f ca="1">IF(GroupBySite!U41="F",1,0)</f>
        <v>0</v>
      </c>
      <c r="S38">
        <f ca="1">IF(GroupBySite!V41="F",1,0)</f>
        <v>0</v>
      </c>
      <c r="T38">
        <f ca="1">IF(GroupBySite!W41="F",1,0)</f>
        <v>0</v>
      </c>
      <c r="U38">
        <f ca="1">IF(GroupBySite!X41="F",1,0)</f>
        <v>0</v>
      </c>
      <c r="V38">
        <f ca="1">IF(GroupBySite!Y41="F",1,0)</f>
        <v>1</v>
      </c>
      <c r="W38">
        <f ca="1">IF(GroupBySite!Z41="F",1,0)</f>
        <v>0</v>
      </c>
      <c r="X38">
        <f ca="1">IF(GroupBySite!AA41="F",1,0)</f>
        <v>0</v>
      </c>
      <c r="Y38">
        <f ca="1">IF(GroupBySite!AB41="F",1,0)</f>
        <v>0</v>
      </c>
      <c r="Z38">
        <f ca="1">IF(GroupBySite!AC41="F",1,0)</f>
        <v>1</v>
      </c>
      <c r="AA38">
        <f ca="1">IF(GroupBySite!AD41="F",1,0)</f>
        <v>0</v>
      </c>
      <c r="AB38">
        <f ca="1">IF(GroupBySite!AE41="F",1,0)</f>
        <v>1</v>
      </c>
      <c r="AC38">
        <f ca="1">IF(GroupBySite!AF41="F",1,0)</f>
        <v>0</v>
      </c>
      <c r="AD38">
        <f ca="1">IF(GroupBySite!AG41="F",1,0)</f>
        <v>1</v>
      </c>
      <c r="AE38">
        <f ca="1">IF(GroupBySite!AH41="F",1,0)</f>
        <v>1</v>
      </c>
      <c r="AF38">
        <f ca="1">IF(GroupBySite!AI41="F",1,0)</f>
        <v>0</v>
      </c>
      <c r="AG38">
        <f ca="1">IF(GroupBySite!AJ41="F",1,0)</f>
        <v>1</v>
      </c>
      <c r="AH38">
        <f ca="1">IF(GroupBySite!AK41="F",1,0)</f>
        <v>1</v>
      </c>
      <c r="AI38">
        <f ca="1">IF(GroupBySite!AL41="F",1,0)</f>
        <v>1</v>
      </c>
      <c r="AJ38">
        <f ca="1">IF(GroupBySite!AM41="F",1,0)</f>
        <v>0</v>
      </c>
      <c r="AK38">
        <f ca="1">IF(GroupBySite!AN41="F",1,0)</f>
        <v>0</v>
      </c>
      <c r="AL38">
        <f ca="1">IF(GroupBySite!AO41="F",1,0)</f>
        <v>1</v>
      </c>
      <c r="AM38">
        <f ca="1">IF(GroupBySite!AP41="F",1,0)</f>
        <v>0</v>
      </c>
      <c r="AN38">
        <f ca="1">IF(GroupBySite!AQ41="F",1,0)</f>
        <v>0</v>
      </c>
      <c r="AO38">
        <f ca="1">IF(GroupBySite!AR41="F",1,0)</f>
        <v>1</v>
      </c>
      <c r="AP38">
        <f ca="1">IF(GroupBySite!AS41="F",1,0)</f>
        <v>0</v>
      </c>
      <c r="AQ38">
        <f ca="1">IF(GroupBySite!AT41="F",1,0)</f>
        <v>1</v>
      </c>
      <c r="AR38">
        <f ca="1">IF(GroupBySite!AU41="F",1,0)</f>
        <v>0</v>
      </c>
      <c r="AS38">
        <f ca="1">IF(GroupBySite!AV41="F",1,0)</f>
        <v>0</v>
      </c>
      <c r="AT38">
        <f ca="1">IF(GroupBySite!AW41="F",1,0)</f>
        <v>0</v>
      </c>
      <c r="AU38">
        <f ca="1">IF(GroupBySite!AX41="F",1,0)</f>
        <v>0</v>
      </c>
      <c r="AV38">
        <f ca="1">IF(GroupBySite!AY41="F",1,0)</f>
        <v>0</v>
      </c>
      <c r="AW38">
        <f ca="1">IF(GroupBySite!AZ41="F",1,0)</f>
        <v>0</v>
      </c>
      <c r="AX38">
        <f ca="1">IF(GroupBySite!BA41="F",1,0)</f>
        <v>0</v>
      </c>
      <c r="AY38">
        <f ca="1">IF(GroupBySite!BB41="F",1,0)</f>
        <v>0</v>
      </c>
      <c r="AZ38">
        <f ca="1">IF(GroupBySite!BC41="F",1,0)</f>
        <v>0</v>
      </c>
      <c r="BA38">
        <f ca="1">IF(GroupBySite!BD41="F",1,0)</f>
        <v>0</v>
      </c>
      <c r="BB38">
        <f ca="1">IF(GroupBySite!BE41="F",1,0)</f>
        <v>0</v>
      </c>
      <c r="BC38">
        <f ca="1">IF(GroupBySite!BF41="F",1,0)</f>
        <v>1</v>
      </c>
      <c r="BD38">
        <f ca="1">IF(GroupBySite!BG41="F",1,0)</f>
        <v>1</v>
      </c>
      <c r="BE38">
        <f ca="1">IF(GroupBySite!BH41="F",1,0)</f>
        <v>0</v>
      </c>
    </row>
    <row r="39" spans="1:57" ht="14" x14ac:dyDescent="0.15">
      <c r="A39" t="str">
        <f ca="1">GroupBySite!C42</f>
        <v>https://aima.gov.pt/pt</v>
      </c>
      <c r="B39">
        <f ca="1">IF(GroupBySite!E42="F",1,0)</f>
        <v>1</v>
      </c>
      <c r="C39">
        <f ca="1">IF(GroupBySite!F42="F",1,0)</f>
        <v>0</v>
      </c>
      <c r="D39">
        <f ca="1">IF(GroupBySite!G42="F",1,0)</f>
        <v>0</v>
      </c>
      <c r="E39">
        <f ca="1">IF(GroupBySite!H42="F",1,0)</f>
        <v>0</v>
      </c>
      <c r="F39">
        <f ca="1">IF(GroupBySite!I42="F",1,0)</f>
        <v>0</v>
      </c>
      <c r="G39">
        <f ca="1">IF(GroupBySite!J42="F",1,0)</f>
        <v>0</v>
      </c>
      <c r="H39">
        <f ca="1">IF(GroupBySite!K42="F",1,0)</f>
        <v>1</v>
      </c>
      <c r="I39">
        <f ca="1">IF(GroupBySite!L42="F",1,0)</f>
        <v>1</v>
      </c>
      <c r="J39">
        <f ca="1">IF(GroupBySite!M42="F",1,0)</f>
        <v>0</v>
      </c>
      <c r="K39">
        <f ca="1">IF(GroupBySite!N42="F",1,0)</f>
        <v>0</v>
      </c>
      <c r="L39">
        <f ca="1">IF(GroupBySite!O42="F",1,0)</f>
        <v>0</v>
      </c>
      <c r="M39">
        <f ca="1">IF(GroupBySite!P42="F",1,0)</f>
        <v>1</v>
      </c>
      <c r="N39">
        <f ca="1">IF(GroupBySite!Q42="F",1,0)</f>
        <v>0</v>
      </c>
      <c r="O39">
        <f ca="1">IF(GroupBySite!R42="F",1,0)</f>
        <v>1</v>
      </c>
      <c r="P39">
        <f ca="1">IF(GroupBySite!S42="F",1,0)</f>
        <v>0</v>
      </c>
      <c r="Q39">
        <f ca="1">IF(GroupBySite!T42="F",1,0)</f>
        <v>1</v>
      </c>
      <c r="R39">
        <f ca="1">IF(GroupBySite!U42="F",1,0)</f>
        <v>1</v>
      </c>
      <c r="S39">
        <f ca="1">IF(GroupBySite!V42="F",1,0)</f>
        <v>1</v>
      </c>
      <c r="T39">
        <f ca="1">IF(GroupBySite!W42="F",1,0)</f>
        <v>1</v>
      </c>
      <c r="U39">
        <f ca="1">IF(GroupBySite!X42="F",1,0)</f>
        <v>1</v>
      </c>
      <c r="V39">
        <f ca="1">IF(GroupBySite!Y42="F",1,0)</f>
        <v>0</v>
      </c>
      <c r="W39">
        <f ca="1">IF(GroupBySite!Z42="F",1,0)</f>
        <v>0</v>
      </c>
      <c r="X39">
        <f ca="1">IF(GroupBySite!AA42="F",1,0)</f>
        <v>0</v>
      </c>
      <c r="Y39">
        <f ca="1">IF(GroupBySite!AB42="F",1,0)</f>
        <v>0</v>
      </c>
      <c r="Z39">
        <f ca="1">IF(GroupBySite!AC42="F",1,0)</f>
        <v>0</v>
      </c>
      <c r="AA39">
        <f ca="1">IF(GroupBySite!AD42="F",1,0)</f>
        <v>0</v>
      </c>
      <c r="AB39">
        <f ca="1">IF(GroupBySite!AE42="F",1,0)</f>
        <v>1</v>
      </c>
      <c r="AC39">
        <f ca="1">IF(GroupBySite!AF42="F",1,0)</f>
        <v>0</v>
      </c>
      <c r="AD39">
        <f ca="1">IF(GroupBySite!AG42="F",1,0)</f>
        <v>0</v>
      </c>
      <c r="AE39">
        <f ca="1">IF(GroupBySite!AH42="F",1,0)</f>
        <v>1</v>
      </c>
      <c r="AF39">
        <f ca="1">IF(GroupBySite!AI42="F",1,0)</f>
        <v>0</v>
      </c>
      <c r="AG39">
        <f ca="1">IF(GroupBySite!AJ42="F",1,0)</f>
        <v>1</v>
      </c>
      <c r="AH39">
        <f ca="1">IF(GroupBySite!AK42="F",1,0)</f>
        <v>0</v>
      </c>
      <c r="AI39">
        <f ca="1">IF(GroupBySite!AL42="F",1,0)</f>
        <v>1</v>
      </c>
      <c r="AJ39">
        <f ca="1">IF(GroupBySite!AM42="F",1,0)</f>
        <v>0</v>
      </c>
      <c r="AK39">
        <f ca="1">IF(GroupBySite!AN42="F",1,0)</f>
        <v>0</v>
      </c>
      <c r="AL39">
        <f ca="1">IF(GroupBySite!AO42="F",1,0)</f>
        <v>0</v>
      </c>
      <c r="AM39">
        <f ca="1">IF(GroupBySite!AP42="F",1,0)</f>
        <v>0</v>
      </c>
      <c r="AN39">
        <f ca="1">IF(GroupBySite!AQ42="F",1,0)</f>
        <v>0</v>
      </c>
      <c r="AO39">
        <f ca="1">IF(GroupBySite!AR42="F",1,0)</f>
        <v>0</v>
      </c>
      <c r="AP39">
        <f ca="1">IF(GroupBySite!AS42="F",1,0)</f>
        <v>0</v>
      </c>
      <c r="AQ39">
        <f ca="1">IF(GroupBySite!AT42="F",1,0)</f>
        <v>1</v>
      </c>
      <c r="AR39">
        <f ca="1">IF(GroupBySite!AU42="F",1,0)</f>
        <v>0</v>
      </c>
      <c r="AS39">
        <f ca="1">IF(GroupBySite!AV42="F",1,0)</f>
        <v>0</v>
      </c>
      <c r="AT39">
        <f ca="1">IF(GroupBySite!AW42="F",1,0)</f>
        <v>0</v>
      </c>
      <c r="AU39">
        <f ca="1">IF(GroupBySite!AX42="F",1,0)</f>
        <v>0</v>
      </c>
      <c r="AV39">
        <f ca="1">IF(GroupBySite!AY42="F",1,0)</f>
        <v>0</v>
      </c>
      <c r="AW39">
        <f ca="1">IF(GroupBySite!AZ42="F",1,0)</f>
        <v>0</v>
      </c>
      <c r="AX39">
        <f ca="1">IF(GroupBySite!BA42="F",1,0)</f>
        <v>1</v>
      </c>
      <c r="AY39">
        <f ca="1">IF(GroupBySite!BB42="F",1,0)</f>
        <v>0</v>
      </c>
      <c r="AZ39">
        <f ca="1">IF(GroupBySite!BC42="F",1,0)</f>
        <v>0</v>
      </c>
      <c r="BA39">
        <f ca="1">IF(GroupBySite!BD42="F",1,0)</f>
        <v>0</v>
      </c>
      <c r="BB39">
        <f ca="1">IF(GroupBySite!BE42="F",1,0)</f>
        <v>0</v>
      </c>
      <c r="BC39">
        <f ca="1">IF(GroupBySite!BF42="F",1,0)</f>
        <v>1</v>
      </c>
      <c r="BD39">
        <f ca="1">IF(GroupBySite!BG42="F",1,0)</f>
        <v>1</v>
      </c>
      <c r="BE39">
        <f ca="1">IF(GroupBySite!BH42="F",1,0)</f>
        <v>0</v>
      </c>
    </row>
    <row r="40" spans="1:57" ht="14" x14ac:dyDescent="0.15">
      <c r="A40" t="str">
        <f ca="1">GroupBySite!C43</f>
        <v>https://www.hbeatrizangelo.pt/pt/</v>
      </c>
      <c r="B40">
        <f ca="1">IF(GroupBySite!E43="F",1,0)</f>
        <v>1</v>
      </c>
      <c r="C40">
        <f ca="1">IF(GroupBySite!F43="F",1,0)</f>
        <v>0</v>
      </c>
      <c r="D40">
        <f ca="1">IF(GroupBySite!G43="F",1,0)</f>
        <v>1</v>
      </c>
      <c r="E40">
        <f ca="1">IF(GroupBySite!H43="F",1,0)</f>
        <v>1</v>
      </c>
      <c r="F40">
        <f ca="1">IF(GroupBySite!I43="F",1,0)</f>
        <v>0</v>
      </c>
      <c r="G40">
        <f ca="1">IF(GroupBySite!J43="F",1,0)</f>
        <v>1</v>
      </c>
      <c r="H40">
        <f ca="1">IF(GroupBySite!K43="F",1,0)</f>
        <v>1</v>
      </c>
      <c r="I40">
        <f ca="1">IF(GroupBySite!L43="F",1,0)</f>
        <v>1</v>
      </c>
      <c r="J40">
        <f ca="1">IF(GroupBySite!M43="F",1,0)</f>
        <v>0</v>
      </c>
      <c r="K40">
        <f ca="1">IF(GroupBySite!N43="F",1,0)</f>
        <v>1</v>
      </c>
      <c r="L40">
        <f ca="1">IF(GroupBySite!O43="F",1,0)</f>
        <v>0</v>
      </c>
      <c r="M40">
        <f ca="1">IF(GroupBySite!P43="F",1,0)</f>
        <v>0</v>
      </c>
      <c r="N40">
        <f ca="1">IF(GroupBySite!Q43="F",1,0)</f>
        <v>0</v>
      </c>
      <c r="O40">
        <f ca="1">IF(GroupBySite!R43="F",1,0)</f>
        <v>1</v>
      </c>
      <c r="P40">
        <f ca="1">IF(GroupBySite!S43="F",1,0)</f>
        <v>0</v>
      </c>
      <c r="Q40">
        <f ca="1">IF(GroupBySite!T43="F",1,0)</f>
        <v>0</v>
      </c>
      <c r="R40">
        <f ca="1">IF(GroupBySite!U43="F",1,0)</f>
        <v>0</v>
      </c>
      <c r="S40">
        <f ca="1">IF(GroupBySite!V43="F",1,0)</f>
        <v>0</v>
      </c>
      <c r="T40">
        <f ca="1">IF(GroupBySite!W43="F",1,0)</f>
        <v>0</v>
      </c>
      <c r="U40">
        <f ca="1">IF(GroupBySite!X43="F",1,0)</f>
        <v>0</v>
      </c>
      <c r="V40">
        <f ca="1">IF(GroupBySite!Y43="F",1,0)</f>
        <v>1</v>
      </c>
      <c r="W40">
        <f ca="1">IF(GroupBySite!Z43="F",1,0)</f>
        <v>0</v>
      </c>
      <c r="X40">
        <f ca="1">IF(GroupBySite!AA43="F",1,0)</f>
        <v>0</v>
      </c>
      <c r="Y40">
        <f ca="1">IF(GroupBySite!AB43="F",1,0)</f>
        <v>0</v>
      </c>
      <c r="Z40">
        <f ca="1">IF(GroupBySite!AC43="F",1,0)</f>
        <v>1</v>
      </c>
      <c r="AA40">
        <f ca="1">IF(GroupBySite!AD43="F",1,0)</f>
        <v>0</v>
      </c>
      <c r="AB40">
        <f ca="1">IF(GroupBySite!AE43="F",1,0)</f>
        <v>1</v>
      </c>
      <c r="AC40">
        <f ca="1">IF(GroupBySite!AF43="F",1,0)</f>
        <v>0</v>
      </c>
      <c r="AD40">
        <f ca="1">IF(GroupBySite!AG43="F",1,0)</f>
        <v>1</v>
      </c>
      <c r="AE40">
        <f ca="1">IF(GroupBySite!AH43="F",1,0)</f>
        <v>1</v>
      </c>
      <c r="AF40">
        <f ca="1">IF(GroupBySite!AI43="F",1,0)</f>
        <v>0</v>
      </c>
      <c r="AG40">
        <f ca="1">IF(GroupBySite!AJ43="F",1,0)</f>
        <v>1</v>
      </c>
      <c r="AH40">
        <f ca="1">IF(GroupBySite!AK43="F",1,0)</f>
        <v>1</v>
      </c>
      <c r="AI40">
        <f ca="1">IF(GroupBySite!AL43="F",1,0)</f>
        <v>1</v>
      </c>
      <c r="AJ40">
        <f ca="1">IF(GroupBySite!AM43="F",1,0)</f>
        <v>0</v>
      </c>
      <c r="AK40">
        <f ca="1">IF(GroupBySite!AN43="F",1,0)</f>
        <v>0</v>
      </c>
      <c r="AL40">
        <f ca="1">IF(GroupBySite!AO43="F",1,0)</f>
        <v>1</v>
      </c>
      <c r="AM40">
        <f ca="1">IF(GroupBySite!AP43="F",1,0)</f>
        <v>0</v>
      </c>
      <c r="AN40">
        <f ca="1">IF(GroupBySite!AQ43="F",1,0)</f>
        <v>0</v>
      </c>
      <c r="AO40">
        <f ca="1">IF(GroupBySite!AR43="F",1,0)</f>
        <v>1</v>
      </c>
      <c r="AP40">
        <f ca="1">IF(GroupBySite!AS43="F",1,0)</f>
        <v>0</v>
      </c>
      <c r="AQ40">
        <f ca="1">IF(GroupBySite!AT43="F",1,0)</f>
        <v>1</v>
      </c>
      <c r="AR40">
        <f ca="1">IF(GroupBySite!AU43="F",1,0)</f>
        <v>0</v>
      </c>
      <c r="AS40">
        <f ca="1">IF(GroupBySite!AV43="F",1,0)</f>
        <v>0</v>
      </c>
      <c r="AT40">
        <f ca="1">IF(GroupBySite!AW43="F",1,0)</f>
        <v>0</v>
      </c>
      <c r="AU40">
        <f ca="1">IF(GroupBySite!AX43="F",1,0)</f>
        <v>0</v>
      </c>
      <c r="AV40">
        <f ca="1">IF(GroupBySite!AY43="F",1,0)</f>
        <v>0</v>
      </c>
      <c r="AW40">
        <f ca="1">IF(GroupBySite!AZ43="F",1,0)</f>
        <v>0</v>
      </c>
      <c r="AX40">
        <f ca="1">IF(GroupBySite!BA43="F",1,0)</f>
        <v>1</v>
      </c>
      <c r="AY40">
        <f ca="1">IF(GroupBySite!BB43="F",1,0)</f>
        <v>0</v>
      </c>
      <c r="AZ40">
        <f ca="1">IF(GroupBySite!BC43="F",1,0)</f>
        <v>0</v>
      </c>
      <c r="BA40">
        <f ca="1">IF(GroupBySite!BD43="F",1,0)</f>
        <v>0</v>
      </c>
      <c r="BB40">
        <f ca="1">IF(GroupBySite!BE43="F",1,0)</f>
        <v>0</v>
      </c>
      <c r="BC40">
        <f ca="1">IF(GroupBySite!BF43="F",1,0)</f>
        <v>1</v>
      </c>
      <c r="BD40">
        <f ca="1">IF(GroupBySite!BG43="F",1,0)</f>
        <v>1</v>
      </c>
      <c r="BE40">
        <f ca="1">IF(GroupBySite!BH43="F",1,0)</f>
        <v>0</v>
      </c>
    </row>
    <row r="41" spans="1:57" ht="14" x14ac:dyDescent="0.15">
      <c r="A41" t="str">
        <f ca="1">GroupBySite!C44</f>
        <v>https://freguesiadeviseu.pt/portal/</v>
      </c>
      <c r="B41">
        <f ca="1">IF(GroupBySite!E44="F",1,0)</f>
        <v>1</v>
      </c>
      <c r="C41">
        <f ca="1">IF(GroupBySite!F44="F",1,0)</f>
        <v>0</v>
      </c>
      <c r="D41">
        <f ca="1">IF(GroupBySite!G44="F",1,0)</f>
        <v>0</v>
      </c>
      <c r="E41">
        <f ca="1">IF(GroupBySite!H44="F",1,0)</f>
        <v>0</v>
      </c>
      <c r="F41">
        <f ca="1">IF(GroupBySite!I44="F",1,0)</f>
        <v>0</v>
      </c>
      <c r="G41">
        <f ca="1">IF(GroupBySite!J44="F",1,0)</f>
        <v>0</v>
      </c>
      <c r="H41">
        <f ca="1">IF(GroupBySite!K44="F",1,0)</f>
        <v>1</v>
      </c>
      <c r="I41">
        <f ca="1">IF(GroupBySite!L44="F",1,0)</f>
        <v>1</v>
      </c>
      <c r="J41">
        <f ca="1">IF(GroupBySite!M44="F",1,0)</f>
        <v>0</v>
      </c>
      <c r="K41">
        <f ca="1">IF(GroupBySite!N44="F",1,0)</f>
        <v>0</v>
      </c>
      <c r="L41">
        <f ca="1">IF(GroupBySite!O44="F",1,0)</f>
        <v>0</v>
      </c>
      <c r="M41">
        <f ca="1">IF(GroupBySite!P44="F",1,0)</f>
        <v>1</v>
      </c>
      <c r="N41">
        <f ca="1">IF(GroupBySite!Q44="F",1,0)</f>
        <v>0</v>
      </c>
      <c r="O41">
        <f ca="1">IF(GroupBySite!R44="F",1,0)</f>
        <v>1</v>
      </c>
      <c r="P41">
        <f ca="1">IF(GroupBySite!S44="F",1,0)</f>
        <v>1</v>
      </c>
      <c r="Q41">
        <f ca="1">IF(GroupBySite!T44="F",1,0)</f>
        <v>1</v>
      </c>
      <c r="R41">
        <f ca="1">IF(GroupBySite!U44="F",1,0)</f>
        <v>1</v>
      </c>
      <c r="S41">
        <f ca="1">IF(GroupBySite!V44="F",1,0)</f>
        <v>1</v>
      </c>
      <c r="T41">
        <f ca="1">IF(GroupBySite!W44="F",1,0)</f>
        <v>1</v>
      </c>
      <c r="U41">
        <f ca="1">IF(GroupBySite!X44="F",1,0)</f>
        <v>1</v>
      </c>
      <c r="V41">
        <f ca="1">IF(GroupBySite!Y44="F",1,0)</f>
        <v>1</v>
      </c>
      <c r="W41">
        <f ca="1">IF(GroupBySite!Z44="F",1,0)</f>
        <v>0</v>
      </c>
      <c r="X41">
        <f ca="1">IF(GroupBySite!AA44="F",1,0)</f>
        <v>0</v>
      </c>
      <c r="Y41">
        <f ca="1">IF(GroupBySite!AB44="F",1,0)</f>
        <v>0</v>
      </c>
      <c r="Z41">
        <f ca="1">IF(GroupBySite!AC44="F",1,0)</f>
        <v>1</v>
      </c>
      <c r="AA41">
        <f ca="1">IF(GroupBySite!AD44="F",1,0)</f>
        <v>0</v>
      </c>
      <c r="AB41">
        <f ca="1">IF(GroupBySite!AE44="F",1,0)</f>
        <v>1</v>
      </c>
      <c r="AC41">
        <f ca="1">IF(GroupBySite!AF44="F",1,0)</f>
        <v>0</v>
      </c>
      <c r="AD41">
        <f ca="1">IF(GroupBySite!AG44="F",1,0)</f>
        <v>0</v>
      </c>
      <c r="AE41">
        <f ca="1">IF(GroupBySite!AH44="F",1,0)</f>
        <v>1</v>
      </c>
      <c r="AF41">
        <f ca="1">IF(GroupBySite!AI44="F",1,0)</f>
        <v>0</v>
      </c>
      <c r="AG41">
        <f ca="1">IF(GroupBySite!AJ44="F",1,0)</f>
        <v>1</v>
      </c>
      <c r="AH41">
        <f ca="1">IF(GroupBySite!AK44="F",1,0)</f>
        <v>1</v>
      </c>
      <c r="AI41">
        <f ca="1">IF(GroupBySite!AL44="F",1,0)</f>
        <v>1</v>
      </c>
      <c r="AJ41">
        <f ca="1">IF(GroupBySite!AM44="F",1,0)</f>
        <v>0</v>
      </c>
      <c r="AK41">
        <f ca="1">IF(GroupBySite!AN44="F",1,0)</f>
        <v>0</v>
      </c>
      <c r="AL41">
        <f ca="1">IF(GroupBySite!AO44="F",1,0)</f>
        <v>0</v>
      </c>
      <c r="AM41">
        <f ca="1">IF(GroupBySite!AP44="F",1,0)</f>
        <v>0</v>
      </c>
      <c r="AN41">
        <f ca="1">IF(GroupBySite!AQ44="F",1,0)</f>
        <v>0</v>
      </c>
      <c r="AO41">
        <f ca="1">IF(GroupBySite!AR44="F",1,0)</f>
        <v>1</v>
      </c>
      <c r="AP41">
        <f ca="1">IF(GroupBySite!AS44="F",1,0)</f>
        <v>0</v>
      </c>
      <c r="AQ41">
        <f ca="1">IF(GroupBySite!AT44="F",1,0)</f>
        <v>1</v>
      </c>
      <c r="AR41">
        <f ca="1">IF(GroupBySite!AU44="F",1,0)</f>
        <v>0</v>
      </c>
      <c r="AS41">
        <f ca="1">IF(GroupBySite!AV44="F",1,0)</f>
        <v>0</v>
      </c>
      <c r="AT41">
        <f ca="1">IF(GroupBySite!AW44="F",1,0)</f>
        <v>0</v>
      </c>
      <c r="AU41">
        <f ca="1">IF(GroupBySite!AX44="F",1,0)</f>
        <v>0</v>
      </c>
      <c r="AV41">
        <f ca="1">IF(GroupBySite!AY44="F",1,0)</f>
        <v>0</v>
      </c>
      <c r="AW41">
        <f ca="1">IF(GroupBySite!AZ44="F",1,0)</f>
        <v>0</v>
      </c>
      <c r="AX41">
        <f ca="1">IF(GroupBySite!BA44="F",1,0)</f>
        <v>0</v>
      </c>
      <c r="AY41">
        <f ca="1">IF(GroupBySite!BB44="F",1,0)</f>
        <v>0</v>
      </c>
      <c r="AZ41">
        <f ca="1">IF(GroupBySite!BC44="F",1,0)</f>
        <v>0</v>
      </c>
      <c r="BA41">
        <f ca="1">IF(GroupBySite!BD44="F",1,0)</f>
        <v>0</v>
      </c>
      <c r="BB41">
        <f ca="1">IF(GroupBySite!BE44="F",1,0)</f>
        <v>0</v>
      </c>
      <c r="BC41">
        <f ca="1">IF(GroupBySite!BF44="F",1,0)</f>
        <v>0</v>
      </c>
      <c r="BD41">
        <f ca="1">IF(GroupBySite!BG44="F",1,0)</f>
        <v>1</v>
      </c>
      <c r="BE41">
        <f ca="1">IF(GroupBySite!BH44="F",1,0)</f>
        <v>0</v>
      </c>
    </row>
    <row r="42" spans="1:57" ht="14" x14ac:dyDescent="0.15">
      <c r="A42" t="str">
        <f ca="1">GroupBySite!C45</f>
        <v>http://www.museuartecontemporanea.gov.pt</v>
      </c>
      <c r="B42">
        <f ca="1">IF(GroupBySite!E45="F",1,0)</f>
        <v>1</v>
      </c>
      <c r="C42">
        <f ca="1">IF(GroupBySite!F45="F",1,0)</f>
        <v>1</v>
      </c>
      <c r="D42">
        <f ca="1">IF(GroupBySite!G45="F",1,0)</f>
        <v>0</v>
      </c>
      <c r="E42">
        <f ca="1">IF(GroupBySite!H45="F",1,0)</f>
        <v>0</v>
      </c>
      <c r="F42">
        <f ca="1">IF(GroupBySite!I45="F",1,0)</f>
        <v>0</v>
      </c>
      <c r="G42">
        <f ca="1">IF(GroupBySite!J45="F",1,0)</f>
        <v>0</v>
      </c>
      <c r="H42">
        <f ca="1">IF(GroupBySite!K45="F",1,0)</f>
        <v>1</v>
      </c>
      <c r="I42">
        <f ca="1">IF(GroupBySite!L45="F",1,0)</f>
        <v>1</v>
      </c>
      <c r="J42">
        <f ca="1">IF(GroupBySite!M45="F",1,0)</f>
        <v>0</v>
      </c>
      <c r="K42">
        <f ca="1">IF(GroupBySite!N45="F",1,0)</f>
        <v>0</v>
      </c>
      <c r="L42">
        <f ca="1">IF(GroupBySite!O45="F",1,0)</f>
        <v>0</v>
      </c>
      <c r="M42">
        <f ca="1">IF(GroupBySite!P45="F",1,0)</f>
        <v>1</v>
      </c>
      <c r="N42">
        <f ca="1">IF(GroupBySite!Q45="F",1,0)</f>
        <v>0</v>
      </c>
      <c r="O42">
        <f ca="1">IF(GroupBySite!R45="F",1,0)</f>
        <v>1</v>
      </c>
      <c r="P42">
        <f ca="1">IF(GroupBySite!S45="F",1,0)</f>
        <v>1</v>
      </c>
      <c r="Q42">
        <f ca="1">IF(GroupBySite!T45="F",1,0)</f>
        <v>0</v>
      </c>
      <c r="R42">
        <f ca="1">IF(GroupBySite!U45="F",1,0)</f>
        <v>1</v>
      </c>
      <c r="S42">
        <f ca="1">IF(GroupBySite!V45="F",1,0)</f>
        <v>1</v>
      </c>
      <c r="T42">
        <f ca="1">IF(GroupBySite!W45="F",1,0)</f>
        <v>1</v>
      </c>
      <c r="U42">
        <f ca="1">IF(GroupBySite!X45="F",1,0)</f>
        <v>1</v>
      </c>
      <c r="V42">
        <f ca="1">IF(GroupBySite!Y45="F",1,0)</f>
        <v>1</v>
      </c>
      <c r="W42">
        <f ca="1">IF(GroupBySite!Z45="F",1,0)</f>
        <v>0</v>
      </c>
      <c r="X42">
        <f ca="1">IF(GroupBySite!AA45="F",1,0)</f>
        <v>0</v>
      </c>
      <c r="Y42">
        <f ca="1">IF(GroupBySite!AB45="F",1,0)</f>
        <v>0</v>
      </c>
      <c r="Z42">
        <f ca="1">IF(GroupBySite!AC45="F",1,0)</f>
        <v>0</v>
      </c>
      <c r="AA42">
        <f ca="1">IF(GroupBySite!AD45="F",1,0)</f>
        <v>0</v>
      </c>
      <c r="AB42">
        <f ca="1">IF(GroupBySite!AE45="F",1,0)</f>
        <v>1</v>
      </c>
      <c r="AC42">
        <f ca="1">IF(GroupBySite!AF45="F",1,0)</f>
        <v>1</v>
      </c>
      <c r="AD42">
        <f ca="1">IF(GroupBySite!AG45="F",1,0)</f>
        <v>0</v>
      </c>
      <c r="AE42">
        <f ca="1">IF(GroupBySite!AH45="F",1,0)</f>
        <v>1</v>
      </c>
      <c r="AF42">
        <f ca="1">IF(GroupBySite!AI45="F",1,0)</f>
        <v>0</v>
      </c>
      <c r="AG42">
        <f ca="1">IF(GroupBySite!AJ45="F",1,0)</f>
        <v>1</v>
      </c>
      <c r="AH42">
        <f ca="1">IF(GroupBySite!AK45="F",1,0)</f>
        <v>1</v>
      </c>
      <c r="AI42">
        <f ca="1">IF(GroupBySite!AL45="F",1,0)</f>
        <v>1</v>
      </c>
      <c r="AJ42">
        <f ca="1">IF(GroupBySite!AM45="F",1,0)</f>
        <v>0</v>
      </c>
      <c r="AK42">
        <f ca="1">IF(GroupBySite!AN45="F",1,0)</f>
        <v>0</v>
      </c>
      <c r="AL42">
        <f ca="1">IF(GroupBySite!AO45="F",1,0)</f>
        <v>0</v>
      </c>
      <c r="AM42">
        <f ca="1">IF(GroupBySite!AP45="F",1,0)</f>
        <v>0</v>
      </c>
      <c r="AN42">
        <f ca="1">IF(GroupBySite!AQ45="F",1,0)</f>
        <v>0</v>
      </c>
      <c r="AO42">
        <f ca="1">IF(GroupBySite!AR45="F",1,0)</f>
        <v>1</v>
      </c>
      <c r="AP42">
        <f ca="1">IF(GroupBySite!AS45="F",1,0)</f>
        <v>1</v>
      </c>
      <c r="AQ42">
        <f ca="1">IF(GroupBySite!AT45="F",1,0)</f>
        <v>0</v>
      </c>
      <c r="AR42">
        <f ca="1">IF(GroupBySite!AU45="F",1,0)</f>
        <v>0</v>
      </c>
      <c r="AS42">
        <f ca="1">IF(GroupBySite!AV45="F",1,0)</f>
        <v>0</v>
      </c>
      <c r="AT42">
        <f ca="1">IF(GroupBySite!AW45="F",1,0)</f>
        <v>0</v>
      </c>
      <c r="AU42">
        <f ca="1">IF(GroupBySite!AX45="F",1,0)</f>
        <v>0</v>
      </c>
      <c r="AV42">
        <f ca="1">IF(GroupBySite!AY45="F",1,0)</f>
        <v>0</v>
      </c>
      <c r="AW42">
        <f ca="1">IF(GroupBySite!AZ45="F",1,0)</f>
        <v>0</v>
      </c>
      <c r="AX42">
        <f ca="1">IF(GroupBySite!BA45="F",1,0)</f>
        <v>1</v>
      </c>
      <c r="AY42">
        <f ca="1">IF(GroupBySite!BB45="F",1,0)</f>
        <v>0</v>
      </c>
      <c r="AZ42">
        <f ca="1">IF(GroupBySite!BC45="F",1,0)</f>
        <v>0</v>
      </c>
      <c r="BA42">
        <f ca="1">IF(GroupBySite!BD45="F",1,0)</f>
        <v>0</v>
      </c>
      <c r="BB42">
        <f ca="1">IF(GroupBySite!BE45="F",1,0)</f>
        <v>0</v>
      </c>
      <c r="BC42">
        <f ca="1">IF(GroupBySite!BF45="F",1,0)</f>
        <v>1</v>
      </c>
      <c r="BD42">
        <f ca="1">IF(GroupBySite!BG45="F",1,0)</f>
        <v>1</v>
      </c>
      <c r="BE42">
        <f ca="1">IF(GroupBySite!BH45="F",1,0)</f>
        <v>0</v>
      </c>
    </row>
    <row r="43" spans="1:57" ht="14" x14ac:dyDescent="0.15">
      <c r="A43" t="str">
        <f ca="1">GroupBySite!C46</f>
        <v>https://www.portaldasfinancas.gov.pt/at/html/index.html</v>
      </c>
      <c r="B43">
        <f ca="1">IF(GroupBySite!E46="F",1,0)</f>
        <v>1</v>
      </c>
      <c r="C43">
        <f ca="1">IF(GroupBySite!F46="F",1,0)</f>
        <v>0</v>
      </c>
      <c r="D43">
        <f ca="1">IF(GroupBySite!G46="F",1,0)</f>
        <v>0</v>
      </c>
      <c r="E43">
        <f ca="1">IF(GroupBySite!H46="F",1,0)</f>
        <v>0</v>
      </c>
      <c r="F43">
        <f ca="1">IF(GroupBySite!I46="F",1,0)</f>
        <v>0</v>
      </c>
      <c r="G43">
        <f ca="1">IF(GroupBySite!J46="F",1,0)</f>
        <v>0</v>
      </c>
      <c r="H43">
        <f ca="1">IF(GroupBySite!K46="F",1,0)</f>
        <v>1</v>
      </c>
      <c r="I43">
        <f ca="1">IF(GroupBySite!L46="F",1,0)</f>
        <v>1</v>
      </c>
      <c r="J43">
        <f ca="1">IF(GroupBySite!M46="F",1,0)</f>
        <v>0</v>
      </c>
      <c r="K43">
        <f ca="1">IF(GroupBySite!N46="F",1,0)</f>
        <v>0</v>
      </c>
      <c r="L43">
        <f ca="1">IF(GroupBySite!O46="F",1,0)</f>
        <v>0</v>
      </c>
      <c r="M43">
        <f ca="1">IF(GroupBySite!P46="F",1,0)</f>
        <v>1</v>
      </c>
      <c r="N43">
        <f ca="1">IF(GroupBySite!Q46="F",1,0)</f>
        <v>0</v>
      </c>
      <c r="O43">
        <f ca="1">IF(GroupBySite!R46="F",1,0)</f>
        <v>1</v>
      </c>
      <c r="P43">
        <f ca="1">IF(GroupBySite!S46="F",1,0)</f>
        <v>1</v>
      </c>
      <c r="Q43">
        <f ca="1">IF(GroupBySite!T46="F",1,0)</f>
        <v>0</v>
      </c>
      <c r="R43">
        <f ca="1">IF(GroupBySite!U46="F",1,0)</f>
        <v>1</v>
      </c>
      <c r="S43">
        <f ca="1">IF(GroupBySite!V46="F",1,0)</f>
        <v>1</v>
      </c>
      <c r="T43">
        <f ca="1">IF(GroupBySite!W46="F",1,0)</f>
        <v>1</v>
      </c>
      <c r="U43">
        <f ca="1">IF(GroupBySite!X46="F",1,0)</f>
        <v>1</v>
      </c>
      <c r="V43">
        <f ca="1">IF(GroupBySite!Y46="F",1,0)</f>
        <v>1</v>
      </c>
      <c r="W43">
        <f ca="1">IF(GroupBySite!Z46="F",1,0)</f>
        <v>0</v>
      </c>
      <c r="X43">
        <f ca="1">IF(GroupBySite!AA46="F",1,0)</f>
        <v>0</v>
      </c>
      <c r="Y43">
        <f ca="1">IF(GroupBySite!AB46="F",1,0)</f>
        <v>0</v>
      </c>
      <c r="Z43">
        <f ca="1">IF(GroupBySite!AC46="F",1,0)</f>
        <v>0</v>
      </c>
      <c r="AA43">
        <f ca="1">IF(GroupBySite!AD46="F",1,0)</f>
        <v>0</v>
      </c>
      <c r="AB43">
        <f ca="1">IF(GroupBySite!AE46="F",1,0)</f>
        <v>1</v>
      </c>
      <c r="AC43">
        <f ca="1">IF(GroupBySite!AF46="F",1,0)</f>
        <v>1</v>
      </c>
      <c r="AD43">
        <f ca="1">IF(GroupBySite!AG46="F",1,0)</f>
        <v>1</v>
      </c>
      <c r="AE43">
        <f ca="1">IF(GroupBySite!AH46="F",1,0)</f>
        <v>1</v>
      </c>
      <c r="AF43">
        <f ca="1">IF(GroupBySite!AI46="F",1,0)</f>
        <v>0</v>
      </c>
      <c r="AG43">
        <f ca="1">IF(GroupBySite!AJ46="F",1,0)</f>
        <v>1</v>
      </c>
      <c r="AH43">
        <f ca="1">IF(GroupBySite!AK46="F",1,0)</f>
        <v>1</v>
      </c>
      <c r="AI43">
        <f ca="1">IF(GroupBySite!AL46="F",1,0)</f>
        <v>1</v>
      </c>
      <c r="AJ43">
        <f ca="1">IF(GroupBySite!AM46="F",1,0)</f>
        <v>0</v>
      </c>
      <c r="AK43">
        <f ca="1">IF(GroupBySite!AN46="F",1,0)</f>
        <v>0</v>
      </c>
      <c r="AL43">
        <f ca="1">IF(GroupBySite!AO46="F",1,0)</f>
        <v>1</v>
      </c>
      <c r="AM43">
        <f ca="1">IF(GroupBySite!AP46="F",1,0)</f>
        <v>0</v>
      </c>
      <c r="AN43">
        <f ca="1">IF(GroupBySite!AQ46="F",1,0)</f>
        <v>0</v>
      </c>
      <c r="AO43">
        <f ca="1">IF(GroupBySite!AR46="F",1,0)</f>
        <v>0</v>
      </c>
      <c r="AP43">
        <f ca="1">IF(GroupBySite!AS46="F",1,0)</f>
        <v>1</v>
      </c>
      <c r="AQ43">
        <f ca="1">IF(GroupBySite!AT46="F",1,0)</f>
        <v>1</v>
      </c>
      <c r="AR43">
        <f ca="1">IF(GroupBySite!AU46="F",1,0)</f>
        <v>0</v>
      </c>
      <c r="AS43">
        <f ca="1">IF(GroupBySite!AV46="F",1,0)</f>
        <v>0</v>
      </c>
      <c r="AT43">
        <f ca="1">IF(GroupBySite!AW46="F",1,0)</f>
        <v>0</v>
      </c>
      <c r="AU43">
        <f ca="1">IF(GroupBySite!AX46="F",1,0)</f>
        <v>0</v>
      </c>
      <c r="AV43">
        <f ca="1">IF(GroupBySite!AY46="F",1,0)</f>
        <v>0</v>
      </c>
      <c r="AW43">
        <f ca="1">IF(GroupBySite!AZ46="F",1,0)</f>
        <v>0</v>
      </c>
      <c r="AX43">
        <f ca="1">IF(GroupBySite!BA46="F",1,0)</f>
        <v>1</v>
      </c>
      <c r="AY43">
        <f ca="1">IF(GroupBySite!BB46="F",1,0)</f>
        <v>0</v>
      </c>
      <c r="AZ43">
        <f ca="1">IF(GroupBySite!BC46="F",1,0)</f>
        <v>0</v>
      </c>
      <c r="BA43">
        <f ca="1">IF(GroupBySite!BD46="F",1,0)</f>
        <v>0</v>
      </c>
      <c r="BB43">
        <f ca="1">IF(GroupBySite!BE46="F",1,0)</f>
        <v>0</v>
      </c>
      <c r="BC43">
        <f ca="1">IF(GroupBySite!BF46="F",1,0)</f>
        <v>1</v>
      </c>
      <c r="BD43">
        <f ca="1">IF(GroupBySite!BG46="F",1,0)</f>
        <v>1</v>
      </c>
      <c r="BE43">
        <f ca="1">IF(GroupBySite!BH46="F",1,0)</f>
        <v>0</v>
      </c>
    </row>
    <row r="44" spans="1:57" ht="14" x14ac:dyDescent="0.15">
      <c r="A44" t="str">
        <f ca="1">GroupBySite!C47</f>
        <v>http://museudoscoches.gov.pt/pt/</v>
      </c>
      <c r="B44">
        <f ca="1">IF(GroupBySite!E47="F",1,0)</f>
        <v>1</v>
      </c>
      <c r="C44">
        <f ca="1">IF(GroupBySite!F47="F",1,0)</f>
        <v>0</v>
      </c>
      <c r="D44">
        <f ca="1">IF(GroupBySite!G47="F",1,0)</f>
        <v>0</v>
      </c>
      <c r="E44">
        <f ca="1">IF(GroupBySite!H47="F",1,0)</f>
        <v>0</v>
      </c>
      <c r="F44">
        <f ca="1">IF(GroupBySite!I47="F",1,0)</f>
        <v>0</v>
      </c>
      <c r="G44">
        <f ca="1">IF(GroupBySite!J47="F",1,0)</f>
        <v>0</v>
      </c>
      <c r="H44">
        <f ca="1">IF(GroupBySite!K47="F",1,0)</f>
        <v>1</v>
      </c>
      <c r="I44">
        <f ca="1">IF(GroupBySite!L47="F",1,0)</f>
        <v>1</v>
      </c>
      <c r="J44">
        <f ca="1">IF(GroupBySite!M47="F",1,0)</f>
        <v>0</v>
      </c>
      <c r="K44">
        <f ca="1">IF(GroupBySite!N47="F",1,0)</f>
        <v>0</v>
      </c>
      <c r="L44">
        <f ca="1">IF(GroupBySite!O47="F",1,0)</f>
        <v>1</v>
      </c>
      <c r="M44">
        <f ca="1">IF(GroupBySite!P47="F",1,0)</f>
        <v>1</v>
      </c>
      <c r="N44">
        <f ca="1">IF(GroupBySite!Q47="F",1,0)</f>
        <v>0</v>
      </c>
      <c r="O44">
        <f ca="1">IF(GroupBySite!R47="F",1,0)</f>
        <v>1</v>
      </c>
      <c r="P44">
        <f ca="1">IF(GroupBySite!S47="F",1,0)</f>
        <v>1</v>
      </c>
      <c r="Q44">
        <f ca="1">IF(GroupBySite!T47="F",1,0)</f>
        <v>0</v>
      </c>
      <c r="R44">
        <f ca="1">IF(GroupBySite!U47="F",1,0)</f>
        <v>1</v>
      </c>
      <c r="S44">
        <f ca="1">IF(GroupBySite!V47="F",1,0)</f>
        <v>1</v>
      </c>
      <c r="T44">
        <f ca="1">IF(GroupBySite!W47="F",1,0)</f>
        <v>1</v>
      </c>
      <c r="U44">
        <f ca="1">IF(GroupBySite!X47="F",1,0)</f>
        <v>1</v>
      </c>
      <c r="V44">
        <f ca="1">IF(GroupBySite!Y47="F",1,0)</f>
        <v>1</v>
      </c>
      <c r="W44">
        <f ca="1">IF(GroupBySite!Z47="F",1,0)</f>
        <v>0</v>
      </c>
      <c r="X44">
        <f ca="1">IF(GroupBySite!AA47="F",1,0)</f>
        <v>0</v>
      </c>
      <c r="Y44">
        <f ca="1">IF(GroupBySite!AB47="F",1,0)</f>
        <v>0</v>
      </c>
      <c r="Z44">
        <f ca="1">IF(GroupBySite!AC47="F",1,0)</f>
        <v>0</v>
      </c>
      <c r="AA44">
        <f ca="1">IF(GroupBySite!AD47="F",1,0)</f>
        <v>0</v>
      </c>
      <c r="AB44">
        <f ca="1">IF(GroupBySite!AE47="F",1,0)</f>
        <v>1</v>
      </c>
      <c r="AC44">
        <f ca="1">IF(GroupBySite!AF47="F",1,0)</f>
        <v>1</v>
      </c>
      <c r="AD44">
        <f ca="1">IF(GroupBySite!AG47="F",1,0)</f>
        <v>1</v>
      </c>
      <c r="AE44">
        <f ca="1">IF(GroupBySite!AH47="F",1,0)</f>
        <v>1</v>
      </c>
      <c r="AF44">
        <f ca="1">IF(GroupBySite!AI47="F",1,0)</f>
        <v>0</v>
      </c>
      <c r="AG44">
        <f ca="1">IF(GroupBySite!AJ47="F",1,0)</f>
        <v>1</v>
      </c>
      <c r="AH44">
        <f ca="1">IF(GroupBySite!AK47="F",1,0)</f>
        <v>1</v>
      </c>
      <c r="AI44">
        <f ca="1">IF(GroupBySite!AL47="F",1,0)</f>
        <v>1</v>
      </c>
      <c r="AJ44">
        <f ca="1">IF(GroupBySite!AM47="F",1,0)</f>
        <v>0</v>
      </c>
      <c r="AK44">
        <f ca="1">IF(GroupBySite!AN47="F",1,0)</f>
        <v>0</v>
      </c>
      <c r="AL44">
        <f ca="1">IF(GroupBySite!AO47="F",1,0)</f>
        <v>1</v>
      </c>
      <c r="AM44">
        <f ca="1">IF(GroupBySite!AP47="F",1,0)</f>
        <v>0</v>
      </c>
      <c r="AN44">
        <f ca="1">IF(GroupBySite!AQ47="F",1,0)</f>
        <v>0</v>
      </c>
      <c r="AO44">
        <f ca="1">IF(GroupBySite!AR47="F",1,0)</f>
        <v>1</v>
      </c>
      <c r="AP44">
        <f ca="1">IF(GroupBySite!AS47="F",1,0)</f>
        <v>1</v>
      </c>
      <c r="AQ44">
        <f ca="1">IF(GroupBySite!AT47="F",1,0)</f>
        <v>1</v>
      </c>
      <c r="AR44">
        <f ca="1">IF(GroupBySite!AU47="F",1,0)</f>
        <v>0</v>
      </c>
      <c r="AS44">
        <f ca="1">IF(GroupBySite!AV47="F",1,0)</f>
        <v>0</v>
      </c>
      <c r="AT44">
        <f ca="1">IF(GroupBySite!AW47="F",1,0)</f>
        <v>0</v>
      </c>
      <c r="AU44">
        <f ca="1">IF(GroupBySite!AX47="F",1,0)</f>
        <v>0</v>
      </c>
      <c r="AV44">
        <f ca="1">IF(GroupBySite!AY47="F",1,0)</f>
        <v>0</v>
      </c>
      <c r="AW44">
        <f ca="1">IF(GroupBySite!AZ47="F",1,0)</f>
        <v>1</v>
      </c>
      <c r="AX44">
        <f ca="1">IF(GroupBySite!BA47="F",1,0)</f>
        <v>1</v>
      </c>
      <c r="AY44">
        <f ca="1">IF(GroupBySite!BB47="F",1,0)</f>
        <v>0</v>
      </c>
      <c r="AZ44">
        <f ca="1">IF(GroupBySite!BC47="F",1,0)</f>
        <v>0</v>
      </c>
      <c r="BA44">
        <f ca="1">IF(GroupBySite!BD47="F",1,0)</f>
        <v>0</v>
      </c>
      <c r="BB44">
        <f ca="1">IF(GroupBySite!BE47="F",1,0)</f>
        <v>0</v>
      </c>
      <c r="BC44">
        <f ca="1">IF(GroupBySite!BF47="F",1,0)</f>
        <v>1</v>
      </c>
      <c r="BD44">
        <f ca="1">IF(GroupBySite!BG47="F",1,0)</f>
        <v>1</v>
      </c>
      <c r="BE44">
        <f ca="1">IF(GroupBySite!BH47="F",1,0)</f>
        <v>0</v>
      </c>
    </row>
    <row r="45" spans="1:57" ht="14" x14ac:dyDescent="0.15">
      <c r="A45" t="str">
        <f ca="1">GroupBySite!C48</f>
        <v>https://www.uf-cidadesantarem.pt</v>
      </c>
      <c r="B45">
        <f ca="1">IF(GroupBySite!E48="F",1,0)</f>
        <v>1</v>
      </c>
      <c r="C45">
        <f ca="1">IF(GroupBySite!F48="F",1,0)</f>
        <v>1</v>
      </c>
      <c r="D45">
        <f ca="1">IF(GroupBySite!G48="F",1,0)</f>
        <v>0</v>
      </c>
      <c r="E45">
        <f ca="1">IF(GroupBySite!H48="F",1,0)</f>
        <v>0</v>
      </c>
      <c r="F45">
        <f ca="1">IF(GroupBySite!I48="F",1,0)</f>
        <v>0</v>
      </c>
      <c r="G45">
        <f ca="1">IF(GroupBySite!J48="F",1,0)</f>
        <v>0</v>
      </c>
      <c r="H45">
        <f ca="1">IF(GroupBySite!K48="F",1,0)</f>
        <v>1</v>
      </c>
      <c r="I45">
        <f ca="1">IF(GroupBySite!L48="F",1,0)</f>
        <v>0</v>
      </c>
      <c r="J45">
        <f ca="1">IF(GroupBySite!M48="F",1,0)</f>
        <v>0</v>
      </c>
      <c r="K45">
        <f ca="1">IF(GroupBySite!N48="F",1,0)</f>
        <v>0</v>
      </c>
      <c r="L45">
        <f ca="1">IF(GroupBySite!O48="F",1,0)</f>
        <v>0</v>
      </c>
      <c r="M45">
        <f ca="1">IF(GroupBySite!P48="F",1,0)</f>
        <v>1</v>
      </c>
      <c r="N45">
        <f ca="1">IF(GroupBySite!Q48="F",1,0)</f>
        <v>0</v>
      </c>
      <c r="O45">
        <f ca="1">IF(GroupBySite!R48="F",1,0)</f>
        <v>1</v>
      </c>
      <c r="P45">
        <f ca="1">IF(GroupBySite!S48="F",1,0)</f>
        <v>1</v>
      </c>
      <c r="Q45">
        <f ca="1">IF(GroupBySite!T48="F",1,0)</f>
        <v>0</v>
      </c>
      <c r="R45">
        <f ca="1">IF(GroupBySite!U48="F",1,0)</f>
        <v>1</v>
      </c>
      <c r="S45">
        <f ca="1">IF(GroupBySite!V48="F",1,0)</f>
        <v>1</v>
      </c>
      <c r="T45">
        <f ca="1">IF(GroupBySite!W48="F",1,0)</f>
        <v>1</v>
      </c>
      <c r="U45">
        <f ca="1">IF(GroupBySite!X48="F",1,0)</f>
        <v>1</v>
      </c>
      <c r="V45">
        <f ca="1">IF(GroupBySite!Y48="F",1,0)</f>
        <v>1</v>
      </c>
      <c r="W45">
        <f ca="1">IF(GroupBySite!Z48="F",1,0)</f>
        <v>1</v>
      </c>
      <c r="X45">
        <f ca="1">IF(GroupBySite!AA48="F",1,0)</f>
        <v>0</v>
      </c>
      <c r="Y45">
        <f ca="1">IF(GroupBySite!AB48="F",1,0)</f>
        <v>0</v>
      </c>
      <c r="Z45">
        <f ca="1">IF(GroupBySite!AC48="F",1,0)</f>
        <v>0</v>
      </c>
      <c r="AA45">
        <f ca="1">IF(GroupBySite!AD48="F",1,0)</f>
        <v>0</v>
      </c>
      <c r="AB45">
        <f ca="1">IF(GroupBySite!AE48="F",1,0)</f>
        <v>0</v>
      </c>
      <c r="AC45">
        <f ca="1">IF(GroupBySite!AF48="F",1,0)</f>
        <v>0</v>
      </c>
      <c r="AD45">
        <f ca="1">IF(GroupBySite!AG48="F",1,0)</f>
        <v>0</v>
      </c>
      <c r="AE45">
        <f ca="1">IF(GroupBySite!AH48="F",1,0)</f>
        <v>1</v>
      </c>
      <c r="AF45">
        <f ca="1">IF(GroupBySite!AI48="F",1,0)</f>
        <v>0</v>
      </c>
      <c r="AG45">
        <f ca="1">IF(GroupBySite!AJ48="F",1,0)</f>
        <v>0</v>
      </c>
      <c r="AH45">
        <f ca="1">IF(GroupBySite!AK48="F",1,0)</f>
        <v>0</v>
      </c>
      <c r="AI45">
        <f ca="1">IF(GroupBySite!AL48="F",1,0)</f>
        <v>0</v>
      </c>
      <c r="AJ45">
        <f ca="1">IF(GroupBySite!AM48="F",1,0)</f>
        <v>0</v>
      </c>
      <c r="AK45">
        <f ca="1">IF(GroupBySite!AN48="F",1,0)</f>
        <v>0</v>
      </c>
      <c r="AL45">
        <f ca="1">IF(GroupBySite!AO48="F",1,0)</f>
        <v>1</v>
      </c>
      <c r="AM45">
        <f ca="1">IF(GroupBySite!AP48="F",1,0)</f>
        <v>0</v>
      </c>
      <c r="AN45">
        <f ca="1">IF(GroupBySite!AQ48="F",1,0)</f>
        <v>0</v>
      </c>
      <c r="AO45">
        <f ca="1">IF(GroupBySite!AR48="F",1,0)</f>
        <v>1</v>
      </c>
      <c r="AP45">
        <f ca="1">IF(GroupBySite!AS48="F",1,0)</f>
        <v>1</v>
      </c>
      <c r="AQ45">
        <f ca="1">IF(GroupBySite!AT48="F",1,0)</f>
        <v>0</v>
      </c>
      <c r="AR45">
        <f ca="1">IF(GroupBySite!AU48="F",1,0)</f>
        <v>0</v>
      </c>
      <c r="AS45">
        <f ca="1">IF(GroupBySite!AV48="F",1,0)</f>
        <v>0</v>
      </c>
      <c r="AT45">
        <f ca="1">IF(GroupBySite!AW48="F",1,0)</f>
        <v>0</v>
      </c>
      <c r="AU45">
        <f ca="1">IF(GroupBySite!AX48="F",1,0)</f>
        <v>0</v>
      </c>
      <c r="AV45">
        <f ca="1">IF(GroupBySite!AY48="F",1,0)</f>
        <v>0</v>
      </c>
      <c r="AW45">
        <f ca="1">IF(GroupBySite!AZ48="F",1,0)</f>
        <v>0</v>
      </c>
      <c r="AX45">
        <f ca="1">IF(GroupBySite!BA48="F",1,0)</f>
        <v>1</v>
      </c>
      <c r="AY45">
        <f ca="1">IF(GroupBySite!BB48="F",1,0)</f>
        <v>0</v>
      </c>
      <c r="AZ45">
        <f ca="1">IF(GroupBySite!BC48="F",1,0)</f>
        <v>0</v>
      </c>
      <c r="BA45">
        <f ca="1">IF(GroupBySite!BD48="F",1,0)</f>
        <v>0</v>
      </c>
      <c r="BB45">
        <f ca="1">IF(GroupBySite!BE48="F",1,0)</f>
        <v>0</v>
      </c>
      <c r="BC45">
        <f ca="1">IF(GroupBySite!BF48="F",1,0)</f>
        <v>1</v>
      </c>
      <c r="BD45">
        <f ca="1">IF(GroupBySite!BG48="F",1,0)</f>
        <v>1</v>
      </c>
      <c r="BE45">
        <f ca="1">IF(GroupBySite!BH48="F",1,0)</f>
        <v>0</v>
      </c>
    </row>
    <row r="46" spans="1:57" ht="14" x14ac:dyDescent="0.15">
      <c r="A46" t="str">
        <f ca="1">GroupBySite!C49</f>
        <v>https://www.museudaimprensa.pt</v>
      </c>
      <c r="B46">
        <f ca="1">IF(GroupBySite!E49="F",1,0)</f>
        <v>1</v>
      </c>
      <c r="C46">
        <f ca="1">IF(GroupBySite!F49="F",1,0)</f>
        <v>0</v>
      </c>
      <c r="D46">
        <f ca="1">IF(GroupBySite!G49="F",1,0)</f>
        <v>0</v>
      </c>
      <c r="E46">
        <f ca="1">IF(GroupBySite!H49="F",1,0)</f>
        <v>0</v>
      </c>
      <c r="F46">
        <f ca="1">IF(GroupBySite!I49="F",1,0)</f>
        <v>0</v>
      </c>
      <c r="G46">
        <f ca="1">IF(GroupBySite!J49="F",1,0)</f>
        <v>0</v>
      </c>
      <c r="H46">
        <f ca="1">IF(GroupBySite!K49="F",1,0)</f>
        <v>1</v>
      </c>
      <c r="I46">
        <f ca="1">IF(GroupBySite!L49="F",1,0)</f>
        <v>1</v>
      </c>
      <c r="J46">
        <f ca="1">IF(GroupBySite!M49="F",1,0)</f>
        <v>0</v>
      </c>
      <c r="K46">
        <f ca="1">IF(GroupBySite!N49="F",1,0)</f>
        <v>0</v>
      </c>
      <c r="L46">
        <f ca="1">IF(GroupBySite!O49="F",1,0)</f>
        <v>0</v>
      </c>
      <c r="M46">
        <f ca="1">IF(GroupBySite!P49="F",1,0)</f>
        <v>1</v>
      </c>
      <c r="N46">
        <f ca="1">IF(GroupBySite!Q49="F",1,0)</f>
        <v>0</v>
      </c>
      <c r="O46">
        <f ca="1">IF(GroupBySite!R49="F",1,0)</f>
        <v>1</v>
      </c>
      <c r="P46">
        <f ca="1">IF(GroupBySite!S49="F",1,0)</f>
        <v>0</v>
      </c>
      <c r="Q46">
        <f ca="1">IF(GroupBySite!T49="F",1,0)</f>
        <v>0</v>
      </c>
      <c r="R46">
        <f ca="1">IF(GroupBySite!U49="F",1,0)</f>
        <v>1</v>
      </c>
      <c r="S46">
        <f ca="1">IF(GroupBySite!V49="F",1,0)</f>
        <v>1</v>
      </c>
      <c r="T46">
        <f ca="1">IF(GroupBySite!W49="F",1,0)</f>
        <v>1</v>
      </c>
      <c r="U46">
        <f ca="1">IF(GroupBySite!X49="F",1,0)</f>
        <v>1</v>
      </c>
      <c r="V46">
        <f ca="1">IF(GroupBySite!Y49="F",1,0)</f>
        <v>1</v>
      </c>
      <c r="W46">
        <f ca="1">IF(GroupBySite!Z49="F",1,0)</f>
        <v>0</v>
      </c>
      <c r="X46">
        <f ca="1">IF(GroupBySite!AA49="F",1,0)</f>
        <v>0</v>
      </c>
      <c r="Y46">
        <f ca="1">IF(GroupBySite!AB49="F",1,0)</f>
        <v>1</v>
      </c>
      <c r="Z46">
        <f ca="1">IF(GroupBySite!AC49="F",1,0)</f>
        <v>1</v>
      </c>
      <c r="AA46">
        <f ca="1">IF(GroupBySite!AD49="F",1,0)</f>
        <v>0</v>
      </c>
      <c r="AB46">
        <f ca="1">IF(GroupBySite!AE49="F",1,0)</f>
        <v>1</v>
      </c>
      <c r="AC46">
        <f ca="1">IF(GroupBySite!AF49="F",1,0)</f>
        <v>1</v>
      </c>
      <c r="AD46">
        <f ca="1">IF(GroupBySite!AG49="F",1,0)</f>
        <v>0</v>
      </c>
      <c r="AE46">
        <f ca="1">IF(GroupBySite!AH49="F",1,0)</f>
        <v>1</v>
      </c>
      <c r="AF46">
        <f ca="1">IF(GroupBySite!AI49="F",1,0)</f>
        <v>0</v>
      </c>
      <c r="AG46">
        <f ca="1">IF(GroupBySite!AJ49="F",1,0)</f>
        <v>1</v>
      </c>
      <c r="AH46">
        <f ca="1">IF(GroupBySite!AK49="F",1,0)</f>
        <v>0</v>
      </c>
      <c r="AI46">
        <f ca="1">IF(GroupBySite!AL49="F",1,0)</f>
        <v>1</v>
      </c>
      <c r="AJ46">
        <f ca="1">IF(GroupBySite!AM49="F",1,0)</f>
        <v>0</v>
      </c>
      <c r="AK46">
        <f ca="1">IF(GroupBySite!AN49="F",1,0)</f>
        <v>0</v>
      </c>
      <c r="AL46">
        <f ca="1">IF(GroupBySite!AO49="F",1,0)</f>
        <v>1</v>
      </c>
      <c r="AM46">
        <f ca="1">IF(GroupBySite!AP49="F",1,0)</f>
        <v>0</v>
      </c>
      <c r="AN46">
        <f ca="1">IF(GroupBySite!AQ49="F",1,0)</f>
        <v>0</v>
      </c>
      <c r="AO46">
        <f ca="1">IF(GroupBySite!AR49="F",1,0)</f>
        <v>1</v>
      </c>
      <c r="AP46">
        <f ca="1">IF(GroupBySite!AS49="F",1,0)</f>
        <v>1</v>
      </c>
      <c r="AQ46">
        <f ca="1">IF(GroupBySite!AT49="F",1,0)</f>
        <v>1</v>
      </c>
      <c r="AR46">
        <f ca="1">IF(GroupBySite!AU49="F",1,0)</f>
        <v>0</v>
      </c>
      <c r="AS46">
        <f ca="1">IF(GroupBySite!AV49="F",1,0)</f>
        <v>0</v>
      </c>
      <c r="AT46">
        <f ca="1">IF(GroupBySite!AW49="F",1,0)</f>
        <v>0</v>
      </c>
      <c r="AU46">
        <f ca="1">IF(GroupBySite!AX49="F",1,0)</f>
        <v>0</v>
      </c>
      <c r="AV46">
        <f ca="1">IF(GroupBySite!AY49="F",1,0)</f>
        <v>0</v>
      </c>
      <c r="AW46">
        <f ca="1">IF(GroupBySite!AZ49="F",1,0)</f>
        <v>0</v>
      </c>
      <c r="AX46">
        <f ca="1">IF(GroupBySite!BA49="F",1,0)</f>
        <v>0</v>
      </c>
      <c r="AY46">
        <f ca="1">IF(GroupBySite!BB49="F",1,0)</f>
        <v>0</v>
      </c>
      <c r="AZ46">
        <f ca="1">IF(GroupBySite!BC49="F",1,0)</f>
        <v>0</v>
      </c>
      <c r="BA46">
        <f ca="1">IF(GroupBySite!BD49="F",1,0)</f>
        <v>0</v>
      </c>
      <c r="BB46">
        <f ca="1">IF(GroupBySite!BE49="F",1,0)</f>
        <v>0</v>
      </c>
      <c r="BC46">
        <f ca="1">IF(GroupBySite!BF49="F",1,0)</f>
        <v>1</v>
      </c>
      <c r="BD46">
        <f ca="1">IF(GroupBySite!BG49="F",1,0)</f>
        <v>1</v>
      </c>
      <c r="BE46">
        <f ca="1">IF(GroupBySite!BH49="F",1,0)</f>
        <v>0</v>
      </c>
    </row>
    <row r="47" spans="1:57" ht="14" x14ac:dyDescent="0.15">
      <c r="A47" t="str">
        <f ca="1">GroupBySite!C50</f>
        <v>http://www.museudearteantiga.pt</v>
      </c>
      <c r="B47">
        <f ca="1">IF(GroupBySite!E50="F",1,0)</f>
        <v>1</v>
      </c>
      <c r="C47">
        <f ca="1">IF(GroupBySite!F50="F",1,0)</f>
        <v>1</v>
      </c>
      <c r="D47">
        <f ca="1">IF(GroupBySite!G50="F",1,0)</f>
        <v>1</v>
      </c>
      <c r="E47">
        <f ca="1">IF(GroupBySite!H50="F",1,0)</f>
        <v>0</v>
      </c>
      <c r="F47">
        <f ca="1">IF(GroupBySite!I50="F",1,0)</f>
        <v>0</v>
      </c>
      <c r="G47">
        <f ca="1">IF(GroupBySite!J50="F",1,0)</f>
        <v>0</v>
      </c>
      <c r="H47">
        <f ca="1">IF(GroupBySite!K50="F",1,0)</f>
        <v>1</v>
      </c>
      <c r="I47">
        <f ca="1">IF(GroupBySite!L50="F",1,0)</f>
        <v>1</v>
      </c>
      <c r="J47">
        <f ca="1">IF(GroupBySite!M50="F",1,0)</f>
        <v>0</v>
      </c>
      <c r="K47">
        <f ca="1">IF(GroupBySite!N50="F",1,0)</f>
        <v>1</v>
      </c>
      <c r="L47">
        <f ca="1">IF(GroupBySite!O50="F",1,0)</f>
        <v>1</v>
      </c>
      <c r="M47">
        <f ca="1">IF(GroupBySite!P50="F",1,0)</f>
        <v>0</v>
      </c>
      <c r="N47">
        <f ca="1">IF(GroupBySite!Q50="F",1,0)</f>
        <v>0</v>
      </c>
      <c r="O47">
        <f ca="1">IF(GroupBySite!R50="F",1,0)</f>
        <v>1</v>
      </c>
      <c r="P47">
        <f ca="1">IF(GroupBySite!S50="F",1,0)</f>
        <v>0</v>
      </c>
      <c r="Q47">
        <f ca="1">IF(GroupBySite!T50="F",1,0)</f>
        <v>0</v>
      </c>
      <c r="R47">
        <f ca="1">IF(GroupBySite!U50="F",1,0)</f>
        <v>0</v>
      </c>
      <c r="S47">
        <f ca="1">IF(GroupBySite!V50="F",1,0)</f>
        <v>0</v>
      </c>
      <c r="T47">
        <f ca="1">IF(GroupBySite!W50="F",1,0)</f>
        <v>0</v>
      </c>
      <c r="U47">
        <f ca="1">IF(GroupBySite!X50="F",1,0)</f>
        <v>0</v>
      </c>
      <c r="V47">
        <f ca="1">IF(GroupBySite!Y50="F",1,0)</f>
        <v>1</v>
      </c>
      <c r="W47">
        <f ca="1">IF(GroupBySite!Z50="F",1,0)</f>
        <v>0</v>
      </c>
      <c r="X47">
        <f ca="1">IF(GroupBySite!AA50="F",1,0)</f>
        <v>0</v>
      </c>
      <c r="Y47">
        <f ca="1">IF(GroupBySite!AB50="F",1,0)</f>
        <v>0</v>
      </c>
      <c r="Z47">
        <f ca="1">IF(GroupBySite!AC50="F",1,0)</f>
        <v>0</v>
      </c>
      <c r="AA47">
        <f ca="1">IF(GroupBySite!AD50="F",1,0)</f>
        <v>0</v>
      </c>
      <c r="AB47">
        <f ca="1">IF(GroupBySite!AE50="F",1,0)</f>
        <v>1</v>
      </c>
      <c r="AC47">
        <f ca="1">IF(GroupBySite!AF50="F",1,0)</f>
        <v>0</v>
      </c>
      <c r="AD47">
        <f ca="1">IF(GroupBySite!AG50="F",1,0)</f>
        <v>0</v>
      </c>
      <c r="AE47">
        <f ca="1">IF(GroupBySite!AH50="F",1,0)</f>
        <v>1</v>
      </c>
      <c r="AF47">
        <f ca="1">IF(GroupBySite!AI50="F",1,0)</f>
        <v>0</v>
      </c>
      <c r="AG47">
        <f ca="1">IF(GroupBySite!AJ50="F",1,0)</f>
        <v>1</v>
      </c>
      <c r="AH47">
        <f ca="1">IF(GroupBySite!AK50="F",1,0)</f>
        <v>1</v>
      </c>
      <c r="AI47">
        <f ca="1">IF(GroupBySite!AL50="F",1,0)</f>
        <v>1</v>
      </c>
      <c r="AJ47">
        <f ca="1">IF(GroupBySite!AM50="F",1,0)</f>
        <v>1</v>
      </c>
      <c r="AK47">
        <f ca="1">IF(GroupBySite!AN50="F",1,0)</f>
        <v>0</v>
      </c>
      <c r="AL47">
        <f ca="1">IF(GroupBySite!AO50="F",1,0)</f>
        <v>1</v>
      </c>
      <c r="AM47">
        <f ca="1">IF(GroupBySite!AP50="F",1,0)</f>
        <v>0</v>
      </c>
      <c r="AN47">
        <f ca="1">IF(GroupBySite!AQ50="F",1,0)</f>
        <v>1</v>
      </c>
      <c r="AO47">
        <f ca="1">IF(GroupBySite!AR50="F",1,0)</f>
        <v>1</v>
      </c>
      <c r="AP47">
        <f ca="1">IF(GroupBySite!AS50="F",1,0)</f>
        <v>1</v>
      </c>
      <c r="AQ47">
        <f ca="1">IF(GroupBySite!AT50="F",1,0)</f>
        <v>0</v>
      </c>
      <c r="AR47">
        <f ca="1">IF(GroupBySite!AU50="F",1,0)</f>
        <v>0</v>
      </c>
      <c r="AS47">
        <f ca="1">IF(GroupBySite!AV50="F",1,0)</f>
        <v>0</v>
      </c>
      <c r="AT47">
        <f ca="1">IF(GroupBySite!AW50="F",1,0)</f>
        <v>0</v>
      </c>
      <c r="AU47">
        <f ca="1">IF(GroupBySite!AX50="F",1,0)</f>
        <v>0</v>
      </c>
      <c r="AV47">
        <f ca="1">IF(GroupBySite!AY50="F",1,0)</f>
        <v>0</v>
      </c>
      <c r="AW47">
        <f ca="1">IF(GroupBySite!AZ50="F",1,0)</f>
        <v>0</v>
      </c>
      <c r="AX47">
        <f ca="1">IF(GroupBySite!BA50="F",1,0)</f>
        <v>1</v>
      </c>
      <c r="AY47">
        <f ca="1">IF(GroupBySite!BB50="F",1,0)</f>
        <v>0</v>
      </c>
      <c r="AZ47">
        <f ca="1">IF(GroupBySite!BC50="F",1,0)</f>
        <v>0</v>
      </c>
      <c r="BA47">
        <f ca="1">IF(GroupBySite!BD50="F",1,0)</f>
        <v>0</v>
      </c>
      <c r="BB47">
        <f ca="1">IF(GroupBySite!BE50="F",1,0)</f>
        <v>0</v>
      </c>
      <c r="BC47">
        <f ca="1">IF(GroupBySite!BF50="F",1,0)</f>
        <v>1</v>
      </c>
      <c r="BD47">
        <f ca="1">IF(GroupBySite!BG50="F",1,0)</f>
        <v>1</v>
      </c>
      <c r="BE47">
        <f ca="1">IF(GroupBySite!BH50="F",1,0)</f>
        <v>0</v>
      </c>
    </row>
    <row r="48" spans="1:57" ht="14" x14ac:dyDescent="0.15">
      <c r="A48" t="str">
        <f ca="1">GroupBySite!C51</f>
        <v>https://apav.pt/apav_v3/index.php/pt/</v>
      </c>
      <c r="B48">
        <f ca="1">IF(GroupBySite!E51="F",1,0)</f>
        <v>1</v>
      </c>
      <c r="C48">
        <f ca="1">IF(GroupBySite!F51="F",1,0)</f>
        <v>1</v>
      </c>
      <c r="D48">
        <f ca="1">IF(GroupBySite!G51="F",1,0)</f>
        <v>1</v>
      </c>
      <c r="E48">
        <f ca="1">IF(GroupBySite!H51="F",1,0)</f>
        <v>1</v>
      </c>
      <c r="F48">
        <f ca="1">IF(GroupBySite!I51="F",1,0)</f>
        <v>0</v>
      </c>
      <c r="G48">
        <f ca="1">IF(GroupBySite!J51="F",1,0)</f>
        <v>1</v>
      </c>
      <c r="H48">
        <f ca="1">IF(GroupBySite!K51="F",1,0)</f>
        <v>1</v>
      </c>
      <c r="I48">
        <f ca="1">IF(GroupBySite!L51="F",1,0)</f>
        <v>1</v>
      </c>
      <c r="J48">
        <f ca="1">IF(GroupBySite!M51="F",1,0)</f>
        <v>0</v>
      </c>
      <c r="K48">
        <f ca="1">IF(GroupBySite!N51="F",1,0)</f>
        <v>0</v>
      </c>
      <c r="L48">
        <f ca="1">IF(GroupBySite!O51="F",1,0)</f>
        <v>0</v>
      </c>
      <c r="M48">
        <f ca="1">IF(GroupBySite!P51="F",1,0)</f>
        <v>1</v>
      </c>
      <c r="N48">
        <f ca="1">IF(GroupBySite!Q51="F",1,0)</f>
        <v>0</v>
      </c>
      <c r="O48">
        <f ca="1">IF(GroupBySite!R51="F",1,0)</f>
        <v>1</v>
      </c>
      <c r="P48">
        <f ca="1">IF(GroupBySite!S51="F",1,0)</f>
        <v>0</v>
      </c>
      <c r="Q48">
        <f ca="1">IF(GroupBySite!T51="F",1,0)</f>
        <v>1</v>
      </c>
      <c r="R48">
        <f ca="1">IF(GroupBySite!U51="F",1,0)</f>
        <v>1</v>
      </c>
      <c r="S48">
        <f ca="1">IF(GroupBySite!V51="F",1,0)</f>
        <v>1</v>
      </c>
      <c r="T48">
        <f ca="1">IF(GroupBySite!W51="F",1,0)</f>
        <v>1</v>
      </c>
      <c r="U48">
        <f ca="1">IF(GroupBySite!X51="F",1,0)</f>
        <v>1</v>
      </c>
      <c r="V48">
        <f ca="1">IF(GroupBySite!Y51="F",1,0)</f>
        <v>1</v>
      </c>
      <c r="W48">
        <f ca="1">IF(GroupBySite!Z51="F",1,0)</f>
        <v>0</v>
      </c>
      <c r="X48">
        <f ca="1">IF(GroupBySite!AA51="F",1,0)</f>
        <v>0</v>
      </c>
      <c r="Y48">
        <f ca="1">IF(GroupBySite!AB51="F",1,0)</f>
        <v>0</v>
      </c>
      <c r="Z48">
        <f ca="1">IF(GroupBySite!AC51="F",1,0)</f>
        <v>0</v>
      </c>
      <c r="AA48">
        <f ca="1">IF(GroupBySite!AD51="F",1,0)</f>
        <v>0</v>
      </c>
      <c r="AB48">
        <f ca="1">IF(GroupBySite!AE51="F",1,0)</f>
        <v>1</v>
      </c>
      <c r="AC48">
        <f ca="1">IF(GroupBySite!AF51="F",1,0)</f>
        <v>0</v>
      </c>
      <c r="AD48">
        <f ca="1">IF(GroupBySite!AG51="F",1,0)</f>
        <v>0</v>
      </c>
      <c r="AE48">
        <f ca="1">IF(GroupBySite!AH51="F",1,0)</f>
        <v>1</v>
      </c>
      <c r="AF48">
        <f ca="1">IF(GroupBySite!AI51="F",1,0)</f>
        <v>0</v>
      </c>
      <c r="AG48">
        <f ca="1">IF(GroupBySite!AJ51="F",1,0)</f>
        <v>1</v>
      </c>
      <c r="AH48">
        <f ca="1">IF(GroupBySite!AK51="F",1,0)</f>
        <v>1</v>
      </c>
      <c r="AI48">
        <f ca="1">IF(GroupBySite!AL51="F",1,0)</f>
        <v>1</v>
      </c>
      <c r="AJ48">
        <f ca="1">IF(GroupBySite!AM51="F",1,0)</f>
        <v>0</v>
      </c>
      <c r="AK48">
        <f ca="1">IF(GroupBySite!AN51="F",1,0)</f>
        <v>0</v>
      </c>
      <c r="AL48">
        <f ca="1">IF(GroupBySite!AO51="F",1,0)</f>
        <v>0</v>
      </c>
      <c r="AM48">
        <f ca="1">IF(GroupBySite!AP51="F",1,0)</f>
        <v>0</v>
      </c>
      <c r="AN48">
        <f ca="1">IF(GroupBySite!AQ51="F",1,0)</f>
        <v>0</v>
      </c>
      <c r="AO48">
        <f ca="1">IF(GroupBySite!AR51="F",1,0)</f>
        <v>1</v>
      </c>
      <c r="AP48">
        <f ca="1">IF(GroupBySite!AS51="F",1,0)</f>
        <v>0</v>
      </c>
      <c r="AQ48">
        <f ca="1">IF(GroupBySite!AT51="F",1,0)</f>
        <v>0</v>
      </c>
      <c r="AR48">
        <f ca="1">IF(GroupBySite!AU51="F",1,0)</f>
        <v>0</v>
      </c>
      <c r="AS48">
        <f ca="1">IF(GroupBySite!AV51="F",1,0)</f>
        <v>0</v>
      </c>
      <c r="AT48">
        <f ca="1">IF(GroupBySite!AW51="F",1,0)</f>
        <v>0</v>
      </c>
      <c r="AU48">
        <f ca="1">IF(GroupBySite!AX51="F",1,0)</f>
        <v>0</v>
      </c>
      <c r="AV48">
        <f ca="1">IF(GroupBySite!AY51="F",1,0)</f>
        <v>0</v>
      </c>
      <c r="AW48">
        <f ca="1">IF(GroupBySite!AZ51="F",1,0)</f>
        <v>0</v>
      </c>
      <c r="AX48">
        <f ca="1">IF(GroupBySite!BA51="F",1,0)</f>
        <v>1</v>
      </c>
      <c r="AY48">
        <f ca="1">IF(GroupBySite!BB51="F",1,0)</f>
        <v>0</v>
      </c>
      <c r="AZ48">
        <f ca="1">IF(GroupBySite!BC51="F",1,0)</f>
        <v>0</v>
      </c>
      <c r="BA48">
        <f ca="1">IF(GroupBySite!BD51="F",1,0)</f>
        <v>0</v>
      </c>
      <c r="BB48">
        <f ca="1">IF(GroupBySite!BE51="F",1,0)</f>
        <v>0</v>
      </c>
      <c r="BC48">
        <f ca="1">IF(GroupBySite!BF51="F",1,0)</f>
        <v>1</v>
      </c>
      <c r="BD48">
        <f ca="1">IF(GroupBySite!BG51="F",1,0)</f>
        <v>1</v>
      </c>
      <c r="BE48">
        <f ca="1">IF(GroupBySite!BH51="F",1,0)</f>
        <v>0</v>
      </c>
    </row>
    <row r="49" spans="1:57" ht="14" x14ac:dyDescent="0.15">
      <c r="A49" t="str">
        <f ca="1">GroupBySite!C52</f>
        <v>https://www.museus.ulisboa.pt</v>
      </c>
      <c r="B49">
        <f ca="1">IF(GroupBySite!E52="F",1,0)</f>
        <v>1</v>
      </c>
      <c r="C49">
        <f ca="1">IF(GroupBySite!F52="F",1,0)</f>
        <v>0</v>
      </c>
      <c r="D49">
        <f ca="1">IF(GroupBySite!G52="F",1,0)</f>
        <v>1</v>
      </c>
      <c r="E49">
        <f ca="1">IF(GroupBySite!H52="F",1,0)</f>
        <v>1</v>
      </c>
      <c r="F49">
        <f ca="1">IF(GroupBySite!I52="F",1,0)</f>
        <v>0</v>
      </c>
      <c r="G49">
        <f ca="1">IF(GroupBySite!J52="F",1,0)</f>
        <v>1</v>
      </c>
      <c r="H49">
        <f ca="1">IF(GroupBySite!K52="F",1,0)</f>
        <v>1</v>
      </c>
      <c r="I49">
        <f ca="1">IF(GroupBySite!L52="F",1,0)</f>
        <v>0</v>
      </c>
      <c r="J49">
        <f ca="1">IF(GroupBySite!M52="F",1,0)</f>
        <v>0</v>
      </c>
      <c r="K49">
        <f ca="1">IF(GroupBySite!N52="F",1,0)</f>
        <v>0</v>
      </c>
      <c r="L49">
        <f ca="1">IF(GroupBySite!O52="F",1,0)</f>
        <v>1</v>
      </c>
      <c r="M49">
        <f ca="1">IF(GroupBySite!P52="F",1,0)</f>
        <v>0</v>
      </c>
      <c r="N49">
        <f ca="1">IF(GroupBySite!Q52="F",1,0)</f>
        <v>0</v>
      </c>
      <c r="O49">
        <f ca="1">IF(GroupBySite!R52="F",1,0)</f>
        <v>1</v>
      </c>
      <c r="P49">
        <f ca="1">IF(GroupBySite!S52="F",1,0)</f>
        <v>0</v>
      </c>
      <c r="Q49">
        <f ca="1">IF(GroupBySite!T52="F",1,0)</f>
        <v>0</v>
      </c>
      <c r="R49">
        <f ca="1">IF(GroupBySite!U52="F",1,0)</f>
        <v>0</v>
      </c>
      <c r="S49">
        <f ca="1">IF(GroupBySite!V52="F",1,0)</f>
        <v>0</v>
      </c>
      <c r="T49">
        <f ca="1">IF(GroupBySite!W52="F",1,0)</f>
        <v>0</v>
      </c>
      <c r="U49">
        <f ca="1">IF(GroupBySite!X52="F",1,0)</f>
        <v>0</v>
      </c>
      <c r="V49">
        <f ca="1">IF(GroupBySite!Y52="F",1,0)</f>
        <v>1</v>
      </c>
      <c r="W49">
        <f ca="1">IF(GroupBySite!Z52="F",1,0)</f>
        <v>0</v>
      </c>
      <c r="X49">
        <f ca="1">IF(GroupBySite!AA52="F",1,0)</f>
        <v>0</v>
      </c>
      <c r="Y49">
        <f ca="1">IF(GroupBySite!AB52="F",1,0)</f>
        <v>0</v>
      </c>
      <c r="Z49">
        <f ca="1">IF(GroupBySite!AC52="F",1,0)</f>
        <v>0</v>
      </c>
      <c r="AA49">
        <f ca="1">IF(GroupBySite!AD52="F",1,0)</f>
        <v>0</v>
      </c>
      <c r="AB49">
        <f ca="1">IF(GroupBySite!AE52="F",1,0)</f>
        <v>0</v>
      </c>
      <c r="AC49">
        <f ca="1">IF(GroupBySite!AF52="F",1,0)</f>
        <v>0</v>
      </c>
      <c r="AD49">
        <f ca="1">IF(GroupBySite!AG52="F",1,0)</f>
        <v>0</v>
      </c>
      <c r="AE49">
        <f ca="1">IF(GroupBySite!AH52="F",1,0)</f>
        <v>1</v>
      </c>
      <c r="AF49">
        <f ca="1">IF(GroupBySite!AI52="F",1,0)</f>
        <v>0</v>
      </c>
      <c r="AG49">
        <f ca="1">IF(GroupBySite!AJ52="F",1,0)</f>
        <v>1</v>
      </c>
      <c r="AH49">
        <f ca="1">IF(GroupBySite!AK52="F",1,0)</f>
        <v>1</v>
      </c>
      <c r="AI49">
        <f ca="1">IF(GroupBySite!AL52="F",1,0)</f>
        <v>0</v>
      </c>
      <c r="AJ49">
        <f ca="1">IF(GroupBySite!AM52="F",1,0)</f>
        <v>1</v>
      </c>
      <c r="AK49">
        <f ca="1">IF(GroupBySite!AN52="F",1,0)</f>
        <v>0</v>
      </c>
      <c r="AL49">
        <f ca="1">IF(GroupBySite!AO52="F",1,0)</f>
        <v>1</v>
      </c>
      <c r="AM49">
        <f ca="1">IF(GroupBySite!AP52="F",1,0)</f>
        <v>0</v>
      </c>
      <c r="AN49">
        <f ca="1">IF(GroupBySite!AQ52="F",1,0)</f>
        <v>1</v>
      </c>
      <c r="AO49">
        <f ca="1">IF(GroupBySite!AR52="F",1,0)</f>
        <v>1</v>
      </c>
      <c r="AP49">
        <f ca="1">IF(GroupBySite!AS52="F",1,0)</f>
        <v>0</v>
      </c>
      <c r="AQ49">
        <f ca="1">IF(GroupBySite!AT52="F",1,0)</f>
        <v>0</v>
      </c>
      <c r="AR49">
        <f ca="1">IF(GroupBySite!AU52="F",1,0)</f>
        <v>0</v>
      </c>
      <c r="AS49">
        <f ca="1">IF(GroupBySite!AV52="F",1,0)</f>
        <v>0</v>
      </c>
      <c r="AT49">
        <f ca="1">IF(GroupBySite!AW52="F",1,0)</f>
        <v>0</v>
      </c>
      <c r="AU49">
        <f ca="1">IF(GroupBySite!AX52="F",1,0)</f>
        <v>0</v>
      </c>
      <c r="AV49">
        <f ca="1">IF(GroupBySite!AY52="F",1,0)</f>
        <v>0</v>
      </c>
      <c r="AW49">
        <f ca="1">IF(GroupBySite!AZ52="F",1,0)</f>
        <v>0</v>
      </c>
      <c r="AX49">
        <f ca="1">IF(GroupBySite!BA52="F",1,0)</f>
        <v>1</v>
      </c>
      <c r="AY49">
        <f ca="1">IF(GroupBySite!BB52="F",1,0)</f>
        <v>0</v>
      </c>
      <c r="AZ49">
        <f ca="1">IF(GroupBySite!BC52="F",1,0)</f>
        <v>0</v>
      </c>
      <c r="BA49">
        <f ca="1">IF(GroupBySite!BD52="F",1,0)</f>
        <v>0</v>
      </c>
      <c r="BB49">
        <f ca="1">IF(GroupBySite!BE52="F",1,0)</f>
        <v>0</v>
      </c>
      <c r="BC49">
        <f ca="1">IF(GroupBySite!BF52="F",1,0)</f>
        <v>0</v>
      </c>
      <c r="BD49">
        <f ca="1">IF(GroupBySite!BG52="F",1,0)</f>
        <v>1</v>
      </c>
      <c r="BE49">
        <f ca="1">IF(GroupBySite!BH52="F",1,0)</f>
        <v>0</v>
      </c>
    </row>
    <row r="50" spans="1:57" ht="14" x14ac:dyDescent="0.15">
      <c r="A50" t="str">
        <f ca="1">GroupBySite!C53</f>
        <v>https://arcil.org.pt/?doing_wp_cron=1734557700.8858599662780761718750</v>
      </c>
      <c r="B50">
        <f ca="1">IF(GroupBySite!E53="F",1,0)</f>
        <v>1</v>
      </c>
      <c r="C50">
        <f ca="1">IF(GroupBySite!F53="F",1,0)</f>
        <v>0</v>
      </c>
      <c r="D50">
        <f ca="1">IF(GroupBySite!G53="F",1,0)</f>
        <v>0</v>
      </c>
      <c r="E50">
        <f ca="1">IF(GroupBySite!H53="F",1,0)</f>
        <v>1</v>
      </c>
      <c r="F50">
        <f ca="1">IF(GroupBySite!I53="F",1,0)</f>
        <v>0</v>
      </c>
      <c r="G50">
        <f ca="1">IF(GroupBySite!J53="F",1,0)</f>
        <v>1</v>
      </c>
      <c r="H50">
        <f ca="1">IF(GroupBySite!K53="F",1,0)</f>
        <v>1</v>
      </c>
      <c r="I50">
        <f ca="1">IF(GroupBySite!L53="F",1,0)</f>
        <v>1</v>
      </c>
      <c r="J50">
        <f ca="1">IF(GroupBySite!M53="F",1,0)</f>
        <v>0</v>
      </c>
      <c r="K50">
        <f ca="1">IF(GroupBySite!N53="F",1,0)</f>
        <v>0</v>
      </c>
      <c r="L50">
        <f ca="1">IF(GroupBySite!O53="F",1,0)</f>
        <v>1</v>
      </c>
      <c r="M50">
        <f ca="1">IF(GroupBySite!P53="F",1,0)</f>
        <v>1</v>
      </c>
      <c r="N50">
        <f ca="1">IF(GroupBySite!Q53="F",1,0)</f>
        <v>0</v>
      </c>
      <c r="O50">
        <f ca="1">IF(GroupBySite!R53="F",1,0)</f>
        <v>1</v>
      </c>
      <c r="P50">
        <f ca="1">IF(GroupBySite!S53="F",1,0)</f>
        <v>1</v>
      </c>
      <c r="Q50">
        <f ca="1">IF(GroupBySite!T53="F",1,0)</f>
        <v>1</v>
      </c>
      <c r="R50">
        <f ca="1">IF(GroupBySite!U53="F",1,0)</f>
        <v>1</v>
      </c>
      <c r="S50">
        <f ca="1">IF(GroupBySite!V53="F",1,0)</f>
        <v>1</v>
      </c>
      <c r="T50">
        <f ca="1">IF(GroupBySite!W53="F",1,0)</f>
        <v>1</v>
      </c>
      <c r="U50">
        <f ca="1">IF(GroupBySite!X53="F",1,0)</f>
        <v>1</v>
      </c>
      <c r="V50">
        <f ca="1">IF(GroupBySite!Y53="F",1,0)</f>
        <v>1</v>
      </c>
      <c r="W50">
        <f ca="1">IF(GroupBySite!Z53="F",1,0)</f>
        <v>0</v>
      </c>
      <c r="X50">
        <f ca="1">IF(GroupBySite!AA53="F",1,0)</f>
        <v>0</v>
      </c>
      <c r="Y50">
        <f ca="1">IF(GroupBySite!AB53="F",1,0)</f>
        <v>0</v>
      </c>
      <c r="Z50">
        <f ca="1">IF(GroupBySite!AC53="F",1,0)</f>
        <v>0</v>
      </c>
      <c r="AA50">
        <f ca="1">IF(GroupBySite!AD53="F",1,0)</f>
        <v>0</v>
      </c>
      <c r="AB50">
        <f ca="1">IF(GroupBySite!AE53="F",1,0)</f>
        <v>1</v>
      </c>
      <c r="AC50">
        <f ca="1">IF(GroupBySite!AF53="F",1,0)</f>
        <v>0</v>
      </c>
      <c r="AD50">
        <f ca="1">IF(GroupBySite!AG53="F",1,0)</f>
        <v>1</v>
      </c>
      <c r="AE50">
        <f ca="1">IF(GroupBySite!AH53="F",1,0)</f>
        <v>1</v>
      </c>
      <c r="AF50">
        <f ca="1">IF(GroupBySite!AI53="F",1,0)</f>
        <v>0</v>
      </c>
      <c r="AG50">
        <f ca="1">IF(GroupBySite!AJ53="F",1,0)</f>
        <v>1</v>
      </c>
      <c r="AH50">
        <f ca="1">IF(GroupBySite!AK53="F",1,0)</f>
        <v>1</v>
      </c>
      <c r="AI50">
        <f ca="1">IF(GroupBySite!AL53="F",1,0)</f>
        <v>1</v>
      </c>
      <c r="AJ50">
        <f ca="1">IF(GroupBySite!AM53="F",1,0)</f>
        <v>0</v>
      </c>
      <c r="AK50">
        <f ca="1">IF(GroupBySite!AN53="F",1,0)</f>
        <v>0</v>
      </c>
      <c r="AL50">
        <f ca="1">IF(GroupBySite!AO53="F",1,0)</f>
        <v>1</v>
      </c>
      <c r="AM50">
        <f ca="1">IF(GroupBySite!AP53="F",1,0)</f>
        <v>0</v>
      </c>
      <c r="AN50">
        <f ca="1">IF(GroupBySite!AQ53="F",1,0)</f>
        <v>0</v>
      </c>
      <c r="AO50">
        <f ca="1">IF(GroupBySite!AR53="F",1,0)</f>
        <v>1</v>
      </c>
      <c r="AP50">
        <f ca="1">IF(GroupBySite!AS53="F",1,0)</f>
        <v>0</v>
      </c>
      <c r="AQ50">
        <f ca="1">IF(GroupBySite!AT53="F",1,0)</f>
        <v>1</v>
      </c>
      <c r="AR50">
        <f ca="1">IF(GroupBySite!AU53="F",1,0)</f>
        <v>0</v>
      </c>
      <c r="AS50">
        <f ca="1">IF(GroupBySite!AV53="F",1,0)</f>
        <v>0</v>
      </c>
      <c r="AT50">
        <f ca="1">IF(GroupBySite!AW53="F",1,0)</f>
        <v>0</v>
      </c>
      <c r="AU50">
        <f ca="1">IF(GroupBySite!AX53="F",1,0)</f>
        <v>0</v>
      </c>
      <c r="AV50">
        <f ca="1">IF(GroupBySite!AY53="F",1,0)</f>
        <v>0</v>
      </c>
      <c r="AW50">
        <f ca="1">IF(GroupBySite!AZ53="F",1,0)</f>
        <v>1</v>
      </c>
      <c r="AX50">
        <f ca="1">IF(GroupBySite!BA53="F",1,0)</f>
        <v>1</v>
      </c>
      <c r="AY50">
        <f ca="1">IF(GroupBySite!BB53="F",1,0)</f>
        <v>1</v>
      </c>
      <c r="AZ50">
        <f ca="1">IF(GroupBySite!BC53="F",1,0)</f>
        <v>0</v>
      </c>
      <c r="BA50">
        <f ca="1">IF(GroupBySite!BD53="F",1,0)</f>
        <v>0</v>
      </c>
      <c r="BB50">
        <f ca="1">IF(GroupBySite!BE53="F",1,0)</f>
        <v>0</v>
      </c>
      <c r="BC50">
        <f ca="1">IF(GroupBySite!BF53="F",1,0)</f>
        <v>1</v>
      </c>
      <c r="BD50">
        <f ca="1">IF(GroupBySite!BG53="F",1,0)</f>
        <v>1</v>
      </c>
      <c r="BE50">
        <f ca="1">IF(GroupBySite!BH53="F",1,0)</f>
        <v>1</v>
      </c>
    </row>
    <row r="51" spans="1:57" ht="14" x14ac:dyDescent="0.15">
      <c r="A51" t="str">
        <f ca="1">GroupBySite!C54</f>
        <v>https://cnod.pt</v>
      </c>
      <c r="B51">
        <f ca="1">IF(GroupBySite!E54="F",1,0)</f>
        <v>1</v>
      </c>
      <c r="C51">
        <f ca="1">IF(GroupBySite!F54="F",1,0)</f>
        <v>0</v>
      </c>
      <c r="D51">
        <f ca="1">IF(GroupBySite!G54="F",1,0)</f>
        <v>0</v>
      </c>
      <c r="E51">
        <f ca="1">IF(GroupBySite!H54="F",1,0)</f>
        <v>0</v>
      </c>
      <c r="F51">
        <f ca="1">IF(GroupBySite!I54="F",1,0)</f>
        <v>0</v>
      </c>
      <c r="G51">
        <f ca="1">IF(GroupBySite!J54="F",1,0)</f>
        <v>0</v>
      </c>
      <c r="H51">
        <f ca="1">IF(GroupBySite!K54="F",1,0)</f>
        <v>1</v>
      </c>
      <c r="I51">
        <f ca="1">IF(GroupBySite!L54="F",1,0)</f>
        <v>1</v>
      </c>
      <c r="J51">
        <f ca="1">IF(GroupBySite!M54="F",1,0)</f>
        <v>0</v>
      </c>
      <c r="K51">
        <f ca="1">IF(GroupBySite!N54="F",1,0)</f>
        <v>0</v>
      </c>
      <c r="L51">
        <f ca="1">IF(GroupBySite!O54="F",1,0)</f>
        <v>0</v>
      </c>
      <c r="M51">
        <f ca="1">IF(GroupBySite!P54="F",1,0)</f>
        <v>0</v>
      </c>
      <c r="N51">
        <f ca="1">IF(GroupBySite!Q54="F",1,0)</f>
        <v>0</v>
      </c>
      <c r="O51">
        <f ca="1">IF(GroupBySite!R54="F",1,0)</f>
        <v>1</v>
      </c>
      <c r="P51">
        <f ca="1">IF(GroupBySite!S54="F",1,0)</f>
        <v>0</v>
      </c>
      <c r="Q51">
        <f ca="1">IF(GroupBySite!T54="F",1,0)</f>
        <v>0</v>
      </c>
      <c r="R51">
        <f ca="1">IF(GroupBySite!U54="F",1,0)</f>
        <v>0</v>
      </c>
      <c r="S51">
        <f ca="1">IF(GroupBySite!V54="F",1,0)</f>
        <v>0</v>
      </c>
      <c r="T51">
        <f ca="1">IF(GroupBySite!W54="F",1,0)</f>
        <v>0</v>
      </c>
      <c r="U51">
        <f ca="1">IF(GroupBySite!X54="F",1,0)</f>
        <v>0</v>
      </c>
      <c r="V51">
        <f ca="1">IF(GroupBySite!Y54="F",1,0)</f>
        <v>1</v>
      </c>
      <c r="W51">
        <f ca="1">IF(GroupBySite!Z54="F",1,0)</f>
        <v>0</v>
      </c>
      <c r="X51">
        <f ca="1">IF(GroupBySite!AA54="F",1,0)</f>
        <v>0</v>
      </c>
      <c r="Y51">
        <f ca="1">IF(GroupBySite!AB54="F",1,0)</f>
        <v>0</v>
      </c>
      <c r="Z51">
        <f ca="1">IF(GroupBySite!AC54="F",1,0)</f>
        <v>0</v>
      </c>
      <c r="AA51">
        <f ca="1">IF(GroupBySite!AD54="F",1,0)</f>
        <v>0</v>
      </c>
      <c r="AB51">
        <f ca="1">IF(GroupBySite!AE54="F",1,0)</f>
        <v>1</v>
      </c>
      <c r="AC51">
        <f ca="1">IF(GroupBySite!AF54="F",1,0)</f>
        <v>0</v>
      </c>
      <c r="AD51">
        <f ca="1">IF(GroupBySite!AG54="F",1,0)</f>
        <v>1</v>
      </c>
      <c r="AE51">
        <f ca="1">IF(GroupBySite!AH54="F",1,0)</f>
        <v>1</v>
      </c>
      <c r="AF51">
        <f ca="1">IF(GroupBySite!AI54="F",1,0)</f>
        <v>0</v>
      </c>
      <c r="AG51">
        <f ca="1">IF(GroupBySite!AJ54="F",1,0)</f>
        <v>1</v>
      </c>
      <c r="AH51">
        <f ca="1">IF(GroupBySite!AK54="F",1,0)</f>
        <v>0</v>
      </c>
      <c r="AI51">
        <f ca="1">IF(GroupBySite!AL54="F",1,0)</f>
        <v>1</v>
      </c>
      <c r="AJ51">
        <f ca="1">IF(GroupBySite!AM54="F",1,0)</f>
        <v>0</v>
      </c>
      <c r="AK51">
        <f ca="1">IF(GroupBySite!AN54="F",1,0)</f>
        <v>0</v>
      </c>
      <c r="AL51">
        <f ca="1">IF(GroupBySite!AO54="F",1,0)</f>
        <v>1</v>
      </c>
      <c r="AM51">
        <f ca="1">IF(GroupBySite!AP54="F",1,0)</f>
        <v>0</v>
      </c>
      <c r="AN51">
        <f ca="1">IF(GroupBySite!AQ54="F",1,0)</f>
        <v>0</v>
      </c>
      <c r="AO51">
        <f ca="1">IF(GroupBySite!AR54="F",1,0)</f>
        <v>0</v>
      </c>
      <c r="AP51">
        <f ca="1">IF(GroupBySite!AS54="F",1,0)</f>
        <v>0</v>
      </c>
      <c r="AQ51">
        <f ca="1">IF(GroupBySite!AT54="F",1,0)</f>
        <v>1</v>
      </c>
      <c r="AR51">
        <f ca="1">IF(GroupBySite!AU54="F",1,0)</f>
        <v>0</v>
      </c>
      <c r="AS51">
        <f ca="1">IF(GroupBySite!AV54="F",1,0)</f>
        <v>0</v>
      </c>
      <c r="AT51">
        <f ca="1">IF(GroupBySite!AW54="F",1,0)</f>
        <v>0</v>
      </c>
      <c r="AU51">
        <f ca="1">IF(GroupBySite!AX54="F",1,0)</f>
        <v>0</v>
      </c>
      <c r="AV51">
        <f ca="1">IF(GroupBySite!AY54="F",1,0)</f>
        <v>0</v>
      </c>
      <c r="AW51">
        <f ca="1">IF(GroupBySite!AZ54="F",1,0)</f>
        <v>0</v>
      </c>
      <c r="AX51">
        <f ca="1">IF(GroupBySite!BA54="F",1,0)</f>
        <v>0</v>
      </c>
      <c r="AY51">
        <f ca="1">IF(GroupBySite!BB54="F",1,0)</f>
        <v>0</v>
      </c>
      <c r="AZ51">
        <f ca="1">IF(GroupBySite!BC54="F",1,0)</f>
        <v>0</v>
      </c>
      <c r="BA51">
        <f ca="1">IF(GroupBySite!BD54="F",1,0)</f>
        <v>0</v>
      </c>
      <c r="BB51">
        <f ca="1">IF(GroupBySite!BE54="F",1,0)</f>
        <v>0</v>
      </c>
      <c r="BC51">
        <f ca="1">IF(GroupBySite!BF54="F",1,0)</f>
        <v>1</v>
      </c>
      <c r="BD51">
        <f ca="1">IF(GroupBySite!BG54="F",1,0)</f>
        <v>1</v>
      </c>
      <c r="BE51">
        <f ca="1">IF(GroupBySite!BH54="F",1,0)</f>
        <v>0</v>
      </c>
    </row>
    <row r="52" spans="1:57" ht="14" x14ac:dyDescent="0.15">
      <c r="A52" t="str">
        <f ca="1">GroupBySite!C55</f>
        <v>https://fpasurdos.pt/pt/home</v>
      </c>
      <c r="B52">
        <f ca="1">IF(GroupBySite!E55="F",1,0)</f>
        <v>1</v>
      </c>
      <c r="C52">
        <f ca="1">IF(GroupBySite!F55="F",1,0)</f>
        <v>1</v>
      </c>
      <c r="D52">
        <f ca="1">IF(GroupBySite!G55="F",1,0)</f>
        <v>0</v>
      </c>
      <c r="E52">
        <f ca="1">IF(GroupBySite!H55="F",1,0)</f>
        <v>0</v>
      </c>
      <c r="F52">
        <f ca="1">IF(GroupBySite!I55="F",1,0)</f>
        <v>0</v>
      </c>
      <c r="G52">
        <f ca="1">IF(GroupBySite!J55="F",1,0)</f>
        <v>0</v>
      </c>
      <c r="H52">
        <f ca="1">IF(GroupBySite!K55="F",1,0)</f>
        <v>1</v>
      </c>
      <c r="I52">
        <f ca="1">IF(GroupBySite!L55="F",1,0)</f>
        <v>1</v>
      </c>
      <c r="J52">
        <f ca="1">IF(GroupBySite!M55="F",1,0)</f>
        <v>0</v>
      </c>
      <c r="K52">
        <f ca="1">IF(GroupBySite!N55="F",1,0)</f>
        <v>0</v>
      </c>
      <c r="L52">
        <f ca="1">IF(GroupBySite!O55="F",1,0)</f>
        <v>1</v>
      </c>
      <c r="M52">
        <f ca="1">IF(GroupBySite!P55="F",1,0)</f>
        <v>0</v>
      </c>
      <c r="N52">
        <f ca="1">IF(GroupBySite!Q55="F",1,0)</f>
        <v>0</v>
      </c>
      <c r="O52">
        <f ca="1">IF(GroupBySite!R55="F",1,0)</f>
        <v>1</v>
      </c>
      <c r="P52">
        <f ca="1">IF(GroupBySite!S55="F",1,0)</f>
        <v>0</v>
      </c>
      <c r="Q52">
        <f ca="1">IF(GroupBySite!T55="F",1,0)</f>
        <v>0</v>
      </c>
      <c r="R52">
        <f ca="1">IF(GroupBySite!U55="F",1,0)</f>
        <v>0</v>
      </c>
      <c r="S52">
        <f ca="1">IF(GroupBySite!V55="F",1,0)</f>
        <v>0</v>
      </c>
      <c r="T52">
        <f ca="1">IF(GroupBySite!W55="F",1,0)</f>
        <v>0</v>
      </c>
      <c r="U52">
        <f ca="1">IF(GroupBySite!X55="F",1,0)</f>
        <v>0</v>
      </c>
      <c r="V52">
        <f ca="1">IF(GroupBySite!Y55="F",1,0)</f>
        <v>1</v>
      </c>
      <c r="W52">
        <f ca="1">IF(GroupBySite!Z55="F",1,0)</f>
        <v>0</v>
      </c>
      <c r="X52">
        <f ca="1">IF(GroupBySite!AA55="F",1,0)</f>
        <v>0</v>
      </c>
      <c r="Y52">
        <f ca="1">IF(GroupBySite!AB55="F",1,0)</f>
        <v>0</v>
      </c>
      <c r="Z52">
        <f ca="1">IF(GroupBySite!AC55="F",1,0)</f>
        <v>1</v>
      </c>
      <c r="AA52">
        <f ca="1">IF(GroupBySite!AD55="F",1,0)</f>
        <v>0</v>
      </c>
      <c r="AB52">
        <f ca="1">IF(GroupBySite!AE55="F",1,0)</f>
        <v>1</v>
      </c>
      <c r="AC52">
        <f ca="1">IF(GroupBySite!AF55="F",1,0)</f>
        <v>0</v>
      </c>
      <c r="AD52">
        <f ca="1">IF(GroupBySite!AG55="F",1,0)</f>
        <v>1</v>
      </c>
      <c r="AE52">
        <f ca="1">IF(GroupBySite!AH55="F",1,0)</f>
        <v>1</v>
      </c>
      <c r="AF52">
        <f ca="1">IF(GroupBySite!AI55="F",1,0)</f>
        <v>0</v>
      </c>
      <c r="AG52">
        <f ca="1">IF(GroupBySite!AJ55="F",1,0)</f>
        <v>1</v>
      </c>
      <c r="AH52">
        <f ca="1">IF(GroupBySite!AK55="F",1,0)</f>
        <v>1</v>
      </c>
      <c r="AI52">
        <f ca="1">IF(GroupBySite!AL55="F",1,0)</f>
        <v>1</v>
      </c>
      <c r="AJ52">
        <f ca="1">IF(GroupBySite!AM55="F",1,0)</f>
        <v>1</v>
      </c>
      <c r="AK52">
        <f ca="1">IF(GroupBySite!AN55="F",1,0)</f>
        <v>0</v>
      </c>
      <c r="AL52">
        <f ca="1">IF(GroupBySite!AO55="F",1,0)</f>
        <v>1</v>
      </c>
      <c r="AM52">
        <f ca="1">IF(GroupBySite!AP55="F",1,0)</f>
        <v>0</v>
      </c>
      <c r="AN52">
        <f ca="1">IF(GroupBySite!AQ55="F",1,0)</f>
        <v>1</v>
      </c>
      <c r="AO52">
        <f ca="1">IF(GroupBySite!AR55="F",1,0)</f>
        <v>1</v>
      </c>
      <c r="AP52">
        <f ca="1">IF(GroupBySite!AS55="F",1,0)</f>
        <v>0</v>
      </c>
      <c r="AQ52">
        <f ca="1">IF(GroupBySite!AT55="F",1,0)</f>
        <v>1</v>
      </c>
      <c r="AR52">
        <f ca="1">IF(GroupBySite!AU55="F",1,0)</f>
        <v>0</v>
      </c>
      <c r="AS52">
        <f ca="1">IF(GroupBySite!AV55="F",1,0)</f>
        <v>0</v>
      </c>
      <c r="AT52">
        <f ca="1">IF(GroupBySite!AW55="F",1,0)</f>
        <v>0</v>
      </c>
      <c r="AU52">
        <f ca="1">IF(GroupBySite!AX55="F",1,0)</f>
        <v>0</v>
      </c>
      <c r="AV52">
        <f ca="1">IF(GroupBySite!AY55="F",1,0)</f>
        <v>0</v>
      </c>
      <c r="AW52">
        <f ca="1">IF(GroupBySite!AZ55="F",1,0)</f>
        <v>1</v>
      </c>
      <c r="AX52">
        <f ca="1">IF(GroupBySite!BA55="F",1,0)</f>
        <v>0</v>
      </c>
      <c r="AY52">
        <f ca="1">IF(GroupBySite!BB55="F",1,0)</f>
        <v>1</v>
      </c>
      <c r="AZ52">
        <f ca="1">IF(GroupBySite!BC55="F",1,0)</f>
        <v>0</v>
      </c>
      <c r="BA52">
        <f ca="1">IF(GroupBySite!BD55="F",1,0)</f>
        <v>0</v>
      </c>
      <c r="BB52">
        <f ca="1">IF(GroupBySite!BE55="F",1,0)</f>
        <v>0</v>
      </c>
      <c r="BC52">
        <f ca="1">IF(GroupBySite!BF55="F",1,0)</f>
        <v>1</v>
      </c>
      <c r="BD52">
        <f ca="1">IF(GroupBySite!BG55="F",1,0)</f>
        <v>1</v>
      </c>
      <c r="BE52">
        <f ca="1">IF(GroupBySite!BH55="F",1,0)</f>
        <v>0</v>
      </c>
    </row>
    <row r="53" spans="1:57" ht="14" x14ac:dyDescent="0.15">
      <c r="A53" t="str">
        <f ca="1">GroupBySite!C56</f>
        <v>https://at.madeira.gov.pt</v>
      </c>
      <c r="B53">
        <f ca="1">IF(GroupBySite!E56="F",1,0)</f>
        <v>1</v>
      </c>
      <c r="C53">
        <f ca="1">IF(GroupBySite!F56="F",1,0)</f>
        <v>0</v>
      </c>
      <c r="D53">
        <f ca="1">IF(GroupBySite!G56="F",1,0)</f>
        <v>0</v>
      </c>
      <c r="E53">
        <f ca="1">IF(GroupBySite!H56="F",1,0)</f>
        <v>0</v>
      </c>
      <c r="F53">
        <f ca="1">IF(GroupBySite!I56="F",1,0)</f>
        <v>0</v>
      </c>
      <c r="G53">
        <f ca="1">IF(GroupBySite!J56="F",1,0)</f>
        <v>0</v>
      </c>
      <c r="H53">
        <f ca="1">IF(GroupBySite!K56="F",1,0)</f>
        <v>1</v>
      </c>
      <c r="I53">
        <f ca="1">IF(GroupBySite!L56="F",1,0)</f>
        <v>0</v>
      </c>
      <c r="J53">
        <f ca="1">IF(GroupBySite!M56="F",1,0)</f>
        <v>0</v>
      </c>
      <c r="K53">
        <f ca="1">IF(GroupBySite!N56="F",1,0)</f>
        <v>0</v>
      </c>
      <c r="L53">
        <f ca="1">IF(GroupBySite!O56="F",1,0)</f>
        <v>0</v>
      </c>
      <c r="M53">
        <f ca="1">IF(GroupBySite!P56="F",1,0)</f>
        <v>0</v>
      </c>
      <c r="N53">
        <f ca="1">IF(GroupBySite!Q56="F",1,0)</f>
        <v>0</v>
      </c>
      <c r="O53">
        <f ca="1">IF(GroupBySite!R56="F",1,0)</f>
        <v>1</v>
      </c>
      <c r="P53">
        <f ca="1">IF(GroupBySite!S56="F",1,0)</f>
        <v>1</v>
      </c>
      <c r="Q53">
        <f ca="1">IF(GroupBySite!T56="F",1,0)</f>
        <v>1</v>
      </c>
      <c r="R53">
        <f ca="1">IF(GroupBySite!U56="F",1,0)</f>
        <v>0</v>
      </c>
      <c r="S53">
        <f ca="1">IF(GroupBySite!V56="F",1,0)</f>
        <v>0</v>
      </c>
      <c r="T53">
        <f ca="1">IF(GroupBySite!W56="F",1,0)</f>
        <v>0</v>
      </c>
      <c r="U53">
        <f ca="1">IF(GroupBySite!X56="F",1,0)</f>
        <v>0</v>
      </c>
      <c r="V53">
        <f ca="1">IF(GroupBySite!Y56="F",1,0)</f>
        <v>1</v>
      </c>
      <c r="W53">
        <f ca="1">IF(GroupBySite!Z56="F",1,0)</f>
        <v>1</v>
      </c>
      <c r="X53">
        <f ca="1">IF(GroupBySite!AA56="F",1,0)</f>
        <v>0</v>
      </c>
      <c r="Y53">
        <f ca="1">IF(GroupBySite!AB56="F",1,0)</f>
        <v>0</v>
      </c>
      <c r="Z53">
        <f ca="1">IF(GroupBySite!AC56="F",1,0)</f>
        <v>1</v>
      </c>
      <c r="AA53">
        <f ca="1">IF(GroupBySite!AD56="F",1,0)</f>
        <v>0</v>
      </c>
      <c r="AB53">
        <f ca="1">IF(GroupBySite!AE56="F",1,0)</f>
        <v>1</v>
      </c>
      <c r="AC53">
        <f ca="1">IF(GroupBySite!AF56="F",1,0)</f>
        <v>1</v>
      </c>
      <c r="AD53">
        <f ca="1">IF(GroupBySite!AG56="F",1,0)</f>
        <v>1</v>
      </c>
      <c r="AE53">
        <f ca="1">IF(GroupBySite!AH56="F",1,0)</f>
        <v>1</v>
      </c>
      <c r="AF53">
        <f ca="1">IF(GroupBySite!AI56="F",1,0)</f>
        <v>0</v>
      </c>
      <c r="AG53">
        <f ca="1">IF(GroupBySite!AJ56="F",1,0)</f>
        <v>1</v>
      </c>
      <c r="AH53">
        <f ca="1">IF(GroupBySite!AK56="F",1,0)</f>
        <v>1</v>
      </c>
      <c r="AI53">
        <f ca="1">IF(GroupBySite!AL56="F",1,0)</f>
        <v>1</v>
      </c>
      <c r="AJ53">
        <f ca="1">IF(GroupBySite!AM56="F",1,0)</f>
        <v>0</v>
      </c>
      <c r="AK53">
        <f ca="1">IF(GroupBySite!AN56="F",1,0)</f>
        <v>0</v>
      </c>
      <c r="AL53">
        <f ca="1">IF(GroupBySite!AO56="F",1,0)</f>
        <v>0</v>
      </c>
      <c r="AM53">
        <f ca="1">IF(GroupBySite!AP56="F",1,0)</f>
        <v>0</v>
      </c>
      <c r="AN53">
        <f ca="1">IF(GroupBySite!AQ56="F",1,0)</f>
        <v>0</v>
      </c>
      <c r="AO53">
        <f ca="1">IF(GroupBySite!AR56="F",1,0)</f>
        <v>1</v>
      </c>
      <c r="AP53">
        <f ca="1">IF(GroupBySite!AS56="F",1,0)</f>
        <v>1</v>
      </c>
      <c r="AQ53">
        <f ca="1">IF(GroupBySite!AT56="F",1,0)</f>
        <v>0</v>
      </c>
      <c r="AR53">
        <f ca="1">IF(GroupBySite!AU56="F",1,0)</f>
        <v>0</v>
      </c>
      <c r="AS53">
        <f ca="1">IF(GroupBySite!AV56="F",1,0)</f>
        <v>0</v>
      </c>
      <c r="AT53">
        <f ca="1">IF(GroupBySite!AW56="F",1,0)</f>
        <v>0</v>
      </c>
      <c r="AU53">
        <f ca="1">IF(GroupBySite!AX56="F",1,0)</f>
        <v>0</v>
      </c>
      <c r="AV53">
        <f ca="1">IF(GroupBySite!AY56="F",1,0)</f>
        <v>0</v>
      </c>
      <c r="AW53">
        <f ca="1">IF(GroupBySite!AZ56="F",1,0)</f>
        <v>0</v>
      </c>
      <c r="AX53">
        <f ca="1">IF(GroupBySite!BA56="F",1,0)</f>
        <v>0</v>
      </c>
      <c r="AY53">
        <f ca="1">IF(GroupBySite!BB56="F",1,0)</f>
        <v>0</v>
      </c>
      <c r="AZ53">
        <f ca="1">IF(GroupBySite!BC56="F",1,0)</f>
        <v>0</v>
      </c>
      <c r="BA53">
        <f ca="1">IF(GroupBySite!BD56="F",1,0)</f>
        <v>0</v>
      </c>
      <c r="BB53">
        <f ca="1">IF(GroupBySite!BE56="F",1,0)</f>
        <v>0</v>
      </c>
      <c r="BC53">
        <f ca="1">IF(GroupBySite!BF56="F",1,0)</f>
        <v>1</v>
      </c>
      <c r="BD53">
        <f ca="1">IF(GroupBySite!BG56="F",1,0)</f>
        <v>1</v>
      </c>
      <c r="BE53">
        <f ca="1">IF(GroupBySite!BH56="F",1,0)</f>
        <v>0</v>
      </c>
    </row>
    <row r="54" spans="1:57" ht="14" x14ac:dyDescent="0.15">
      <c r="A54" t="str">
        <f ca="1">GroupBySite!C57</f>
        <v>https://www.ulusofona.pt</v>
      </c>
      <c r="B54">
        <f ca="1">IF(GroupBySite!E57="F",1,0)</f>
        <v>1</v>
      </c>
      <c r="C54">
        <f ca="1">IF(GroupBySite!F57="F",1,0)</f>
        <v>0</v>
      </c>
      <c r="D54">
        <f ca="1">IF(GroupBySite!G57="F",1,0)</f>
        <v>1</v>
      </c>
      <c r="E54">
        <f ca="1">IF(GroupBySite!H57="F",1,0)</f>
        <v>1</v>
      </c>
      <c r="F54">
        <f ca="1">IF(GroupBySite!I57="F",1,0)</f>
        <v>0</v>
      </c>
      <c r="G54">
        <f ca="1">IF(GroupBySite!J57="F",1,0)</f>
        <v>1</v>
      </c>
      <c r="H54">
        <f ca="1">IF(GroupBySite!K57="F",1,0)</f>
        <v>1</v>
      </c>
      <c r="I54">
        <f ca="1">IF(GroupBySite!L57="F",1,0)</f>
        <v>0</v>
      </c>
      <c r="J54">
        <f ca="1">IF(GroupBySite!M57="F",1,0)</f>
        <v>0</v>
      </c>
      <c r="K54">
        <f ca="1">IF(GroupBySite!N57="F",1,0)</f>
        <v>0</v>
      </c>
      <c r="L54">
        <f ca="1">IF(GroupBySite!O57="F",1,0)</f>
        <v>1</v>
      </c>
      <c r="M54">
        <f ca="1">IF(GroupBySite!P57="F",1,0)</f>
        <v>1</v>
      </c>
      <c r="N54">
        <f ca="1">IF(GroupBySite!Q57="F",1,0)</f>
        <v>0</v>
      </c>
      <c r="O54">
        <f ca="1">IF(GroupBySite!R57="F",1,0)</f>
        <v>1</v>
      </c>
      <c r="P54">
        <f ca="1">IF(GroupBySite!S57="F",1,0)</f>
        <v>0</v>
      </c>
      <c r="Q54">
        <f ca="1">IF(GroupBySite!T57="F",1,0)</f>
        <v>0</v>
      </c>
      <c r="R54">
        <f ca="1">IF(GroupBySite!U57="F",1,0)</f>
        <v>1</v>
      </c>
      <c r="S54">
        <f ca="1">IF(GroupBySite!V57="F",1,0)</f>
        <v>1</v>
      </c>
      <c r="T54">
        <f ca="1">IF(GroupBySite!W57="F",1,0)</f>
        <v>1</v>
      </c>
      <c r="U54">
        <f ca="1">IF(GroupBySite!X57="F",1,0)</f>
        <v>1</v>
      </c>
      <c r="V54">
        <f ca="1">IF(GroupBySite!Y57="F",1,0)</f>
        <v>1</v>
      </c>
      <c r="W54">
        <f ca="1">IF(GroupBySite!Z57="F",1,0)</f>
        <v>0</v>
      </c>
      <c r="X54">
        <f ca="1">IF(GroupBySite!AA57="F",1,0)</f>
        <v>0</v>
      </c>
      <c r="Y54">
        <f ca="1">IF(GroupBySite!AB57="F",1,0)</f>
        <v>0</v>
      </c>
      <c r="Z54">
        <f ca="1">IF(GroupBySite!AC57="F",1,0)</f>
        <v>0</v>
      </c>
      <c r="AA54">
        <f ca="1">IF(GroupBySite!AD57="F",1,0)</f>
        <v>0</v>
      </c>
      <c r="AB54">
        <f ca="1">IF(GroupBySite!AE57="F",1,0)</f>
        <v>0</v>
      </c>
      <c r="AC54">
        <f ca="1">IF(GroupBySite!AF57="F",1,0)</f>
        <v>1</v>
      </c>
      <c r="AD54">
        <f ca="1">IF(GroupBySite!AG57="F",1,0)</f>
        <v>1</v>
      </c>
      <c r="AE54">
        <f ca="1">IF(GroupBySite!AH57="F",1,0)</f>
        <v>1</v>
      </c>
      <c r="AF54">
        <f ca="1">IF(GroupBySite!AI57="F",1,0)</f>
        <v>0</v>
      </c>
      <c r="AG54">
        <f ca="1">IF(GroupBySite!AJ57="F",1,0)</f>
        <v>1</v>
      </c>
      <c r="AH54">
        <f ca="1">IF(GroupBySite!AK57="F",1,0)</f>
        <v>1</v>
      </c>
      <c r="AI54">
        <f ca="1">IF(GroupBySite!AL57="F",1,0)</f>
        <v>0</v>
      </c>
      <c r="AJ54">
        <f ca="1">IF(GroupBySite!AM57="F",1,0)</f>
        <v>1</v>
      </c>
      <c r="AK54">
        <f ca="1">IF(GroupBySite!AN57="F",1,0)</f>
        <v>0</v>
      </c>
      <c r="AL54">
        <f ca="1">IF(GroupBySite!AO57="F",1,0)</f>
        <v>0</v>
      </c>
      <c r="AM54">
        <f ca="1">IF(GroupBySite!AP57="F",1,0)</f>
        <v>0</v>
      </c>
      <c r="AN54">
        <f ca="1">IF(GroupBySite!AQ57="F",1,0)</f>
        <v>1</v>
      </c>
      <c r="AO54">
        <f ca="1">IF(GroupBySite!AR57="F",1,0)</f>
        <v>1</v>
      </c>
      <c r="AP54">
        <f ca="1">IF(GroupBySite!AS57="F",1,0)</f>
        <v>0</v>
      </c>
      <c r="AQ54">
        <f ca="1">IF(GroupBySite!AT57="F",1,0)</f>
        <v>0</v>
      </c>
      <c r="AR54">
        <f ca="1">IF(GroupBySite!AU57="F",1,0)</f>
        <v>1</v>
      </c>
      <c r="AS54">
        <f ca="1">IF(GroupBySite!AV57="F",1,0)</f>
        <v>0</v>
      </c>
      <c r="AT54">
        <f ca="1">IF(GroupBySite!AW57="F",1,0)</f>
        <v>0</v>
      </c>
      <c r="AU54">
        <f ca="1">IF(GroupBySite!AX57="F",1,0)</f>
        <v>0</v>
      </c>
      <c r="AV54">
        <f ca="1">IF(GroupBySite!AY57="F",1,0)</f>
        <v>0</v>
      </c>
      <c r="AW54">
        <f ca="1">IF(GroupBySite!AZ57="F",1,0)</f>
        <v>0</v>
      </c>
      <c r="AX54">
        <f ca="1">IF(GroupBySite!BA57="F",1,0)</f>
        <v>0</v>
      </c>
      <c r="AY54">
        <f ca="1">IF(GroupBySite!BB57="F",1,0)</f>
        <v>0</v>
      </c>
      <c r="AZ54">
        <f ca="1">IF(GroupBySite!BC57="F",1,0)</f>
        <v>0</v>
      </c>
      <c r="BA54">
        <f ca="1">IF(GroupBySite!BD57="F",1,0)</f>
        <v>0</v>
      </c>
      <c r="BB54">
        <f ca="1">IF(GroupBySite!BE57="F",1,0)</f>
        <v>0</v>
      </c>
      <c r="BC54">
        <f ca="1">IF(GroupBySite!BF57="F",1,0)</f>
        <v>1</v>
      </c>
      <c r="BD54">
        <f ca="1">IF(GroupBySite!BG57="F",1,0)</f>
        <v>1</v>
      </c>
      <c r="BE54">
        <f ca="1">IF(GroupBySite!BH57="F",1,0)</f>
        <v>0</v>
      </c>
    </row>
    <row r="55" spans="1:57" ht="14" x14ac:dyDescent="0.15">
      <c r="A55" t="str">
        <f ca="1">GroupBySite!C58</f>
        <v>https://www.inatel.pt</v>
      </c>
      <c r="B55">
        <f ca="1">IF(GroupBySite!E58="F",1,0)</f>
        <v>1</v>
      </c>
      <c r="C55">
        <f ca="1">IF(GroupBySite!F58="F",1,0)</f>
        <v>1</v>
      </c>
      <c r="D55">
        <f ca="1">IF(GroupBySite!G58="F",1,0)</f>
        <v>1</v>
      </c>
      <c r="E55">
        <f ca="1">IF(GroupBySite!H58="F",1,0)</f>
        <v>1</v>
      </c>
      <c r="F55">
        <f ca="1">IF(GroupBySite!I58="F",1,0)</f>
        <v>0</v>
      </c>
      <c r="G55">
        <f ca="1">IF(GroupBySite!J58="F",1,0)</f>
        <v>1</v>
      </c>
      <c r="H55">
        <f ca="1">IF(GroupBySite!K58="F",1,0)</f>
        <v>1</v>
      </c>
      <c r="I55">
        <f ca="1">IF(GroupBySite!L58="F",1,0)</f>
        <v>1</v>
      </c>
      <c r="J55">
        <f ca="1">IF(GroupBySite!M58="F",1,0)</f>
        <v>0</v>
      </c>
      <c r="K55">
        <f ca="1">IF(GroupBySite!N58="F",1,0)</f>
        <v>0</v>
      </c>
      <c r="L55">
        <f ca="1">IF(GroupBySite!O58="F",1,0)</f>
        <v>0</v>
      </c>
      <c r="M55">
        <f ca="1">IF(GroupBySite!P58="F",1,0)</f>
        <v>1</v>
      </c>
      <c r="N55">
        <f ca="1">IF(GroupBySite!Q58="F",1,0)</f>
        <v>0</v>
      </c>
      <c r="O55">
        <f ca="1">IF(GroupBySite!R58="F",1,0)</f>
        <v>1</v>
      </c>
      <c r="P55">
        <f ca="1">IF(GroupBySite!S58="F",1,0)</f>
        <v>1</v>
      </c>
      <c r="Q55">
        <f ca="1">IF(GroupBySite!T58="F",1,0)</f>
        <v>1</v>
      </c>
      <c r="R55">
        <f ca="1">IF(GroupBySite!U58="F",1,0)</f>
        <v>1</v>
      </c>
      <c r="S55">
        <f ca="1">IF(GroupBySite!V58="F",1,0)</f>
        <v>1</v>
      </c>
      <c r="T55">
        <f ca="1">IF(GroupBySite!W58="F",1,0)</f>
        <v>1</v>
      </c>
      <c r="U55">
        <f ca="1">IF(GroupBySite!X58="F",1,0)</f>
        <v>1</v>
      </c>
      <c r="V55">
        <f ca="1">IF(GroupBySite!Y58="F",1,0)</f>
        <v>1</v>
      </c>
      <c r="W55">
        <f ca="1">IF(GroupBySite!Z58="F",1,0)</f>
        <v>0</v>
      </c>
      <c r="X55">
        <f ca="1">IF(GroupBySite!AA58="F",1,0)</f>
        <v>0</v>
      </c>
      <c r="Y55">
        <f ca="1">IF(GroupBySite!AB58="F",1,0)</f>
        <v>0</v>
      </c>
      <c r="Z55">
        <f ca="1">IF(GroupBySite!AC58="F",1,0)</f>
        <v>0</v>
      </c>
      <c r="AA55">
        <f ca="1">IF(GroupBySite!AD58="F",1,0)</f>
        <v>0</v>
      </c>
      <c r="AB55">
        <f ca="1">IF(GroupBySite!AE58="F",1,0)</f>
        <v>1</v>
      </c>
      <c r="AC55">
        <f ca="1">IF(GroupBySite!AF58="F",1,0)</f>
        <v>0</v>
      </c>
      <c r="AD55">
        <f ca="1">IF(GroupBySite!AG58="F",1,0)</f>
        <v>0</v>
      </c>
      <c r="AE55">
        <f ca="1">IF(GroupBySite!AH58="F",1,0)</f>
        <v>1</v>
      </c>
      <c r="AF55">
        <f ca="1">IF(GroupBySite!AI58="F",1,0)</f>
        <v>0</v>
      </c>
      <c r="AG55">
        <f ca="1">IF(GroupBySite!AJ58="F",1,0)</f>
        <v>0</v>
      </c>
      <c r="AH55">
        <f ca="1">IF(GroupBySite!AK58="F",1,0)</f>
        <v>1</v>
      </c>
      <c r="AI55">
        <f ca="1">IF(GroupBySite!AL58="F",1,0)</f>
        <v>1</v>
      </c>
      <c r="AJ55">
        <f ca="1">IF(GroupBySite!AM58="F",1,0)</f>
        <v>0</v>
      </c>
      <c r="AK55">
        <f ca="1">IF(GroupBySite!AN58="F",1,0)</f>
        <v>0</v>
      </c>
      <c r="AL55">
        <f ca="1">IF(GroupBySite!AO58="F",1,0)</f>
        <v>1</v>
      </c>
      <c r="AM55">
        <f ca="1">IF(GroupBySite!AP58="F",1,0)</f>
        <v>0</v>
      </c>
      <c r="AN55">
        <f ca="1">IF(GroupBySite!AQ58="F",1,0)</f>
        <v>1</v>
      </c>
      <c r="AO55">
        <f ca="1">IF(GroupBySite!AR58="F",1,0)</f>
        <v>1</v>
      </c>
      <c r="AP55">
        <f ca="1">IF(GroupBySite!AS58="F",1,0)</f>
        <v>0</v>
      </c>
      <c r="AQ55">
        <f ca="1">IF(GroupBySite!AT58="F",1,0)</f>
        <v>0</v>
      </c>
      <c r="AR55">
        <f ca="1">IF(GroupBySite!AU58="F",1,0)</f>
        <v>0</v>
      </c>
      <c r="AS55">
        <f ca="1">IF(GroupBySite!AV58="F",1,0)</f>
        <v>0</v>
      </c>
      <c r="AT55">
        <f ca="1">IF(GroupBySite!AW58="F",1,0)</f>
        <v>0</v>
      </c>
      <c r="AU55">
        <f ca="1">IF(GroupBySite!AX58="F",1,0)</f>
        <v>0</v>
      </c>
      <c r="AV55">
        <f ca="1">IF(GroupBySite!AY58="F",1,0)</f>
        <v>0</v>
      </c>
      <c r="AW55">
        <f ca="1">IF(GroupBySite!AZ58="F",1,0)</f>
        <v>0</v>
      </c>
      <c r="AX55">
        <f ca="1">IF(GroupBySite!BA58="F",1,0)</f>
        <v>1</v>
      </c>
      <c r="AY55">
        <f ca="1">IF(GroupBySite!BB58="F",1,0)</f>
        <v>0</v>
      </c>
      <c r="AZ55">
        <f ca="1">IF(GroupBySite!BC58="F",1,0)</f>
        <v>0</v>
      </c>
      <c r="BA55">
        <f ca="1">IF(GroupBySite!BD58="F",1,0)</f>
        <v>0</v>
      </c>
      <c r="BB55">
        <f ca="1">IF(GroupBySite!BE58="F",1,0)</f>
        <v>0</v>
      </c>
      <c r="BC55">
        <f ca="1">IF(GroupBySite!BF58="F",1,0)</f>
        <v>1</v>
      </c>
      <c r="BD55">
        <f ca="1">IF(GroupBySite!BG58="F",1,0)</f>
        <v>1</v>
      </c>
      <c r="BE55">
        <f ca="1">IF(GroupBySite!BH58="F",1,0)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DCC33-2A2F-9248-A179-AA5F5BE93E8F}">
  <dimension ref="A1:BC60"/>
  <sheetViews>
    <sheetView tabSelected="1" topLeftCell="A54" zoomScale="140" zoomScaleNormal="140" workbookViewId="0">
      <selection activeCell="B2" sqref="B2"/>
    </sheetView>
  </sheetViews>
  <sheetFormatPr baseColWidth="10" defaultColWidth="11.5" defaultRowHeight="13" x14ac:dyDescent="0.15"/>
  <cols>
    <col min="1" max="1" width="62.5" bestFit="1" customWidth="1"/>
    <col min="2" max="2" width="5.83203125" bestFit="1" customWidth="1"/>
    <col min="3" max="15" width="5.1640625" bestFit="1" customWidth="1"/>
    <col min="16" max="19" width="6.1640625" bestFit="1" customWidth="1"/>
    <col min="20" max="32" width="5.1640625" bestFit="1" customWidth="1"/>
    <col min="33" max="33" width="6.1640625" bestFit="1" customWidth="1"/>
    <col min="34" max="55" width="5.1640625" bestFit="1" customWidth="1"/>
  </cols>
  <sheetData>
    <row r="1" spans="1:55" x14ac:dyDescent="0.15">
      <c r="B1" s="12" t="s">
        <v>527</v>
      </c>
      <c r="C1" s="11" t="s">
        <v>528</v>
      </c>
      <c r="D1" s="11" t="s">
        <v>529</v>
      </c>
      <c r="E1" s="11" t="s">
        <v>530</v>
      </c>
      <c r="F1" s="11" t="s">
        <v>531</v>
      </c>
      <c r="G1" s="11" t="s">
        <v>532</v>
      </c>
      <c r="H1" s="11" t="s">
        <v>533</v>
      </c>
      <c r="I1" s="11" t="s">
        <v>534</v>
      </c>
      <c r="J1" s="11" t="s">
        <v>535</v>
      </c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</row>
    <row r="2" spans="1:55" ht="14" x14ac:dyDescent="0.15">
      <c r="A2" t="str">
        <f ca="1">GroupBySite!C5</f>
        <v>https://www.aesc.edu.pt/</v>
      </c>
      <c r="B2">
        <f ca="1">SUM(FPSDataAux!B2,FPSDataAux!C2,FPSDataAux!E2,FPSDataAux!G2,FPSDataAux!H2,FPSDataAux!I2,FPSDataAux!J2,FPSDataAux!M2,FPSDataAux!N2,FPSDataAux!V2,FPSDataAux!W2,FPSDataAux!Y2,FPSDataAux!Z2,FPSDataAux!AB2,FPSDataAux!AC2,FPSDataAux!AD2,FPSDataAux!AE2,FPSDataAux!AF2,FPSDataAux!AG2,FPSDataAux!AH2,FPSDataAux!AP2,FPSDataAux!AQ2,FPSDataAux!AR2,FPSDataAux!AS2,FPSDataAux!AT2,FPSDataAux!AW2,FPSDataAux!AX2,FPSDataAux!AY2,FPSDataAux!AZ2,FPSDataAux!BC2,FPSDataAux!BD2,FPSDataAux!BE2)</f>
        <v>15</v>
      </c>
      <c r="C2">
        <f ca="1">SUM(FPSDataAux!B2,FPSDataAux!C2,FPSDataAux!J2,FPSDataAux!L2,FPSDataAux!M2,FPSDataAux!O2,FPSDataAux!P2,FPSDataAux!Q2,FPSDataAux!R2,FPSDataAux!S2,FPSDataAux!T2,FPSDataAux!U2,FPSDataAux!V2,FPSDataAux!W2,FPSDataAux!Y2,FPSDataAux!Z2,FPSDataAux!AB2,FPSDataAux!AC2,FPSDataAux!AD2,FPSDataAux!AE2,FPSDataAux!AF2,FPSDataAux!AG2,FPSDataAux!AH2,FPSDataAux!AK2,FPSDataAux!AR2,FPSDataAux!AS2,FPSDataAux!AT2,FPSDataAux!AU2,FPSDataAux!AW2,FPSDataAux!AX2,FPSDataAux!AY2,FPSDataAux!AZ2,FPSDataAux!BD2,FPSDataAux!BE2)</f>
        <v>12</v>
      </c>
      <c r="D2">
        <f ca="1">SUM(FPSDataAux!J2,FPSDataAux!M2,FPSDataAux!O2,FPSDataAux!Q2,FPSDataAux!S2,FPSDataAux!AW2,FPSDataAux!BE2)</f>
        <v>1</v>
      </c>
      <c r="E2">
        <f ca="1">SUM(FPSDataAux!B2,FPSDataAux!C2,FPSDataAux!D2,FPSDataAux!F2,FPSDataAux!J2,FPSDataAux!Y2,FPSDataAux!Z2,FPSDataAux!BE2)</f>
        <v>2</v>
      </c>
      <c r="F2">
        <f ca="1">SUM(FPSDataAux!C2,FPSDataAux!D2,FPSDataAux!J2,FPSDataAux!N2,FPSDataAux!Y2,FPSDataAux!Z2,FPSDataAux!BE2)</f>
        <v>1</v>
      </c>
      <c r="G2">
        <f ca="1">SUM(FPSDataAux!K2,FPSDataAux!V2,FPSDataAux!W2,FPSDataAux!X2,FPSDataAux!Y2,FPSDataAux!Z2,FPSDataAux!AB2,FPSDataAux!AC2,FPSDataAux!AD2,FPSDataAux!AE2,FPSDataAux!AF2,FPSDataAux!AG2,FPSDataAux!AH2,FPSDataAux!AJ2,FPSDataAux!AK2,FPSDataAux!AL2,FPSDataAux!AM2,FPSDataAux!AR2,FPSDataAux!AS2,FPSDataAux!BE2)</f>
        <v>8</v>
      </c>
      <c r="H2">
        <f ca="1">SUM(FPSDataAux!K2,FPSDataAux!X2,FPSDataAux!AJ2,FPSDataAux!AK2,FPSDataAux!AL2,FPSDataAux!AM2,FPSDataAux!BE2)</f>
        <v>0</v>
      </c>
      <c r="I2">
        <f ca="1">SUM(FPSDataAux!AA2,FPSDataAux!BE2)</f>
        <v>0</v>
      </c>
      <c r="J2">
        <f ca="1">SUM(FPSDataAux!T2,FPSDataAux!U2,FPSDataAux!Y2,FPSDataAux!Z2,FPSDataAux!AB2,FPSDataAux!AC2,FPSDataAux!AD2,FPSDataAux!AE2,FPSDataAux!AF2,FPSDataAux!AG2,FPSDataAux!AH2,FPSDataAux!AJ2,FPSDataAux!AK2,FPSDataAux!AR2,FPSDataAux!AS2,FPSDataAux!AT2,FPSDataAux!AU2,FPSDataAux!AW2,FPSDataAux!AX2,FPSDataAux!AY2,FPSDataAux!AZ2,FPSDataAux!BE2)</f>
        <v>8</v>
      </c>
    </row>
    <row r="3" spans="1:55" ht="14" x14ac:dyDescent="0.15">
      <c r="A3" t="str">
        <f ca="1">GroupBySite!C6</f>
        <v>https://www.apcl.org.pt/</v>
      </c>
      <c r="B3">
        <f ca="1">SUM(FPSDataAux!B3,FPSDataAux!C3,FPSDataAux!E3,FPSDataAux!G3,FPSDataAux!H3,FPSDataAux!I3,FPSDataAux!J3,FPSDataAux!M3,FPSDataAux!N3,FPSDataAux!V3,FPSDataAux!W3,FPSDataAux!Y3,FPSDataAux!Z3,FPSDataAux!AB3,FPSDataAux!AC3,FPSDataAux!AD3,FPSDataAux!AE3,FPSDataAux!AF3,FPSDataAux!AG3,FPSDataAux!AH3,FPSDataAux!AP3,FPSDataAux!AQ3,FPSDataAux!AR3,FPSDataAux!AS3,FPSDataAux!AT3,FPSDataAux!AW3,FPSDataAux!AX3,FPSDataAux!AY3,FPSDataAux!AZ3,FPSDataAux!BC3,FPSDataAux!BD3,FPSDataAux!BE3)</f>
        <v>10</v>
      </c>
      <c r="C3">
        <f ca="1">SUM(FPSDataAux!B3,FPSDataAux!C3,FPSDataAux!J3,FPSDataAux!L3,FPSDataAux!M3,FPSDataAux!O3,FPSDataAux!P3,FPSDataAux!Q3,FPSDataAux!R3,FPSDataAux!S3,FPSDataAux!T3,FPSDataAux!U3,FPSDataAux!V3,FPSDataAux!W3,FPSDataAux!Y3,FPSDataAux!Z3,FPSDataAux!AB3,FPSDataAux!AC3,FPSDataAux!AD3,FPSDataAux!AE3,FPSDataAux!AF3,FPSDataAux!AG3,FPSDataAux!AH3,FPSDataAux!AK3,FPSDataAux!AR3,FPSDataAux!AS3,FPSDataAux!AT3,FPSDataAux!AU3,FPSDataAux!AW3,FPSDataAux!AX3,FPSDataAux!AY3,FPSDataAux!AZ3,FPSDataAux!BD3,FPSDataAux!BE3)</f>
        <v>10</v>
      </c>
      <c r="D3">
        <f ca="1">SUM(FPSDataAux!J3,FPSDataAux!M3,FPSDataAux!O3,FPSDataAux!Q3,FPSDataAux!S3,FPSDataAux!AW3,FPSDataAux!BE3)</f>
        <v>2</v>
      </c>
      <c r="E3">
        <f ca="1">SUM(FPSDataAux!B3,FPSDataAux!C3,FPSDataAux!D3,FPSDataAux!F3,FPSDataAux!J3,FPSDataAux!Y3,FPSDataAux!Z3,FPSDataAux!BE3)</f>
        <v>1</v>
      </c>
      <c r="F3">
        <f ca="1">SUM(FPSDataAux!C3,FPSDataAux!D3,FPSDataAux!J3,FPSDataAux!N3,FPSDataAux!Y3,FPSDataAux!Z3,FPSDataAux!BE3)</f>
        <v>0</v>
      </c>
      <c r="G3">
        <f ca="1">SUM(FPSDataAux!K3,FPSDataAux!V3,FPSDataAux!W3,FPSDataAux!X3,FPSDataAux!Y3,FPSDataAux!Z3,FPSDataAux!AB3,FPSDataAux!AC3,FPSDataAux!AD3,FPSDataAux!AE3,FPSDataAux!AF3,FPSDataAux!AG3,FPSDataAux!AH3,FPSDataAux!AJ3,FPSDataAux!AK3,FPSDataAux!AL3,FPSDataAux!AM3,FPSDataAux!AR3,FPSDataAux!AS3,FPSDataAux!BE3)</f>
        <v>5</v>
      </c>
      <c r="H3">
        <f ca="1">SUM(FPSDataAux!K3,FPSDataAux!X3,FPSDataAux!AJ3,FPSDataAux!AK3,FPSDataAux!AL3,FPSDataAux!AM3,FPSDataAux!BE3)</f>
        <v>1</v>
      </c>
      <c r="I3">
        <f ca="1">SUM(FPSDataAux!AA3,FPSDataAux!BE3)</f>
        <v>0</v>
      </c>
      <c r="J3">
        <f ca="1">SUM(FPSDataAux!T3,FPSDataAux!U3,FPSDataAux!Y3,FPSDataAux!Z3,FPSDataAux!AB3,FPSDataAux!AC3,FPSDataAux!AD3,FPSDataAux!AE3,FPSDataAux!AF3,FPSDataAux!AG3,FPSDataAux!AH3,FPSDataAux!AJ3,FPSDataAux!AK3,FPSDataAux!AR3,FPSDataAux!AS3,FPSDataAux!AT3,FPSDataAux!AU3,FPSDataAux!AW3,FPSDataAux!AX3,FPSDataAux!AY3,FPSDataAux!AZ3,FPSDataAux!BE3)</f>
        <v>5</v>
      </c>
    </row>
    <row r="4" spans="1:55" ht="14" x14ac:dyDescent="0.15">
      <c r="A4" t="str">
        <f ca="1">GroupBySite!C7</f>
        <v>https://www.amt-autoridade.pt</v>
      </c>
      <c r="B4">
        <f ca="1">SUM(FPSDataAux!B4,FPSDataAux!C4,FPSDataAux!E4,FPSDataAux!G4,FPSDataAux!H4,FPSDataAux!I4,FPSDataAux!J4,FPSDataAux!M4,FPSDataAux!N4,FPSDataAux!V4,FPSDataAux!W4,FPSDataAux!Y4,FPSDataAux!Z4,FPSDataAux!AB4,FPSDataAux!AC4,FPSDataAux!AD4,FPSDataAux!AE4,FPSDataAux!AF4,FPSDataAux!AG4,FPSDataAux!AH4,FPSDataAux!AP4,FPSDataAux!AQ4,FPSDataAux!AR4,FPSDataAux!AS4,FPSDataAux!AT4,FPSDataAux!AW4,FPSDataAux!AX4,FPSDataAux!AY4,FPSDataAux!AZ4,FPSDataAux!BC4,FPSDataAux!BD4,FPSDataAux!BE4)</f>
        <v>16</v>
      </c>
      <c r="C4">
        <f ca="1">SUM(FPSDataAux!B4,FPSDataAux!C4,FPSDataAux!J4,FPSDataAux!L4,FPSDataAux!M4,FPSDataAux!O4,FPSDataAux!P4,FPSDataAux!Q4,FPSDataAux!R4,FPSDataAux!S4,FPSDataAux!T4,FPSDataAux!U4,FPSDataAux!V4,FPSDataAux!W4,FPSDataAux!Y4,FPSDataAux!Z4,FPSDataAux!AB4,FPSDataAux!AC4,FPSDataAux!AD4,FPSDataAux!AE4,FPSDataAux!AF4,FPSDataAux!AG4,FPSDataAux!AH4,FPSDataAux!AK4,FPSDataAux!AR4,FPSDataAux!AS4,FPSDataAux!AT4,FPSDataAux!AU4,FPSDataAux!AW4,FPSDataAux!AX4,FPSDataAux!AY4,FPSDataAux!AZ4,FPSDataAux!BD4,FPSDataAux!BE4)</f>
        <v>13</v>
      </c>
      <c r="D4">
        <f ca="1">SUM(FPSDataAux!J4,FPSDataAux!M4,FPSDataAux!O4,FPSDataAux!Q4,FPSDataAux!S4,FPSDataAux!AW4,FPSDataAux!BE4)</f>
        <v>2</v>
      </c>
      <c r="E4">
        <f ca="1">SUM(FPSDataAux!B4,FPSDataAux!C4,FPSDataAux!D4,FPSDataAux!F4,FPSDataAux!J4,FPSDataAux!Y4,FPSDataAux!Z4,FPSDataAux!BE4)</f>
        <v>2</v>
      </c>
      <c r="F4">
        <f ca="1">SUM(FPSDataAux!C4,FPSDataAux!D4,FPSDataAux!J4,FPSDataAux!N4,FPSDataAux!Y4,FPSDataAux!Z4,FPSDataAux!BE4)</f>
        <v>1</v>
      </c>
      <c r="G4">
        <f ca="1">SUM(FPSDataAux!K4,FPSDataAux!V4,FPSDataAux!W4,FPSDataAux!X4,FPSDataAux!Y4,FPSDataAux!Z4,FPSDataAux!AB4,FPSDataAux!AC4,FPSDataAux!AD4,FPSDataAux!AE4,FPSDataAux!AF4,FPSDataAux!AG4,FPSDataAux!AH4,FPSDataAux!AJ4,FPSDataAux!AK4,FPSDataAux!AL4,FPSDataAux!AM4,FPSDataAux!AR4,FPSDataAux!AS4,FPSDataAux!BE4)</f>
        <v>8</v>
      </c>
      <c r="H4">
        <f ca="1">SUM(FPSDataAux!K4,FPSDataAux!X4,FPSDataAux!AJ4,FPSDataAux!AK4,FPSDataAux!AL4,FPSDataAux!AM4,FPSDataAux!BE4)</f>
        <v>1</v>
      </c>
      <c r="I4">
        <f ca="1">SUM(FPSDataAux!AA4,FPSDataAux!BE4)</f>
        <v>0</v>
      </c>
      <c r="J4">
        <f ca="1">SUM(FPSDataAux!T4,FPSDataAux!U4,FPSDataAux!Y4,FPSDataAux!Z4,FPSDataAux!AB4,FPSDataAux!AC4,FPSDataAux!AD4,FPSDataAux!AE4,FPSDataAux!AF4,FPSDataAux!AG4,FPSDataAux!AH4,FPSDataAux!AJ4,FPSDataAux!AK4,FPSDataAux!AR4,FPSDataAux!AS4,FPSDataAux!AT4,FPSDataAux!AU4,FPSDataAux!AW4,FPSDataAux!AX4,FPSDataAux!AY4,FPSDataAux!AZ4,FPSDataAux!BE4)</f>
        <v>6</v>
      </c>
    </row>
    <row r="5" spans="1:55" ht="14" x14ac:dyDescent="0.15">
      <c r="A5" t="str">
        <f ca="1">GroupBySite!C8</f>
        <v>https://www.chuc.min-saude.pt/</v>
      </c>
      <c r="B5">
        <f ca="1">SUM(FPSDataAux!B5,FPSDataAux!C5,FPSDataAux!E5,FPSDataAux!G5,FPSDataAux!H5,FPSDataAux!I5,FPSDataAux!J5,FPSDataAux!M5,FPSDataAux!N5,FPSDataAux!V5,FPSDataAux!W5,FPSDataAux!Y5,FPSDataAux!Z5,FPSDataAux!AB5,FPSDataAux!AC5,FPSDataAux!AD5,FPSDataAux!AE5,FPSDataAux!AF5,FPSDataAux!AG5,FPSDataAux!AH5,FPSDataAux!AP5,FPSDataAux!AQ5,FPSDataAux!AR5,FPSDataAux!AS5,FPSDataAux!AT5,FPSDataAux!AW5,FPSDataAux!AX5,FPSDataAux!AY5,FPSDataAux!AZ5,FPSDataAux!BC5,FPSDataAux!BD5,FPSDataAux!BE5)</f>
        <v>16</v>
      </c>
      <c r="C5">
        <f ca="1">SUM(FPSDataAux!B5,FPSDataAux!C5,FPSDataAux!J5,FPSDataAux!L5,FPSDataAux!M5,FPSDataAux!O5,FPSDataAux!P5,FPSDataAux!Q5,FPSDataAux!R5,FPSDataAux!S5,FPSDataAux!T5,FPSDataAux!U5,FPSDataAux!V5,FPSDataAux!W5,FPSDataAux!Y5,FPSDataAux!Z5,FPSDataAux!AB5,FPSDataAux!AC5,FPSDataAux!AD5,FPSDataAux!AE5,FPSDataAux!AF5,FPSDataAux!AG5,FPSDataAux!AH5,FPSDataAux!AK5,FPSDataAux!AR5,FPSDataAux!AS5,FPSDataAux!AT5,FPSDataAux!AU5,FPSDataAux!AW5,FPSDataAux!AX5,FPSDataAux!AY5,FPSDataAux!AZ5,FPSDataAux!BD5,FPSDataAux!BE5)</f>
        <v>13</v>
      </c>
      <c r="D5">
        <f ca="1">SUM(FPSDataAux!J5,FPSDataAux!M5,FPSDataAux!O5,FPSDataAux!Q5,FPSDataAux!S5,FPSDataAux!AW5,FPSDataAux!BE5)</f>
        <v>2</v>
      </c>
      <c r="E5">
        <f ca="1">SUM(FPSDataAux!B5,FPSDataAux!C5,FPSDataAux!D5,FPSDataAux!F5,FPSDataAux!J5,FPSDataAux!Y5,FPSDataAux!Z5,FPSDataAux!BE5)</f>
        <v>2</v>
      </c>
      <c r="F5">
        <f ca="1">SUM(FPSDataAux!C5,FPSDataAux!D5,FPSDataAux!J5,FPSDataAux!N5,FPSDataAux!Y5,FPSDataAux!Z5,FPSDataAux!BE5)</f>
        <v>1</v>
      </c>
      <c r="G5">
        <f ca="1">SUM(FPSDataAux!K5,FPSDataAux!V5,FPSDataAux!W5,FPSDataAux!X5,FPSDataAux!Y5,FPSDataAux!Z5,FPSDataAux!AB5,FPSDataAux!AC5,FPSDataAux!AD5,FPSDataAux!AE5,FPSDataAux!AF5,FPSDataAux!AG5,FPSDataAux!AH5,FPSDataAux!AJ5,FPSDataAux!AK5,FPSDataAux!AL5,FPSDataAux!AM5,FPSDataAux!AR5,FPSDataAux!AS5,FPSDataAux!BE5)</f>
        <v>8</v>
      </c>
      <c r="H5">
        <f ca="1">SUM(FPSDataAux!K5,FPSDataAux!X5,FPSDataAux!AJ5,FPSDataAux!AK5,FPSDataAux!AL5,FPSDataAux!AM5,FPSDataAux!BE5)</f>
        <v>1</v>
      </c>
      <c r="I5">
        <f ca="1">SUM(FPSDataAux!AA5,FPSDataAux!BE5)</f>
        <v>0</v>
      </c>
      <c r="J5">
        <f ca="1">SUM(FPSDataAux!T5,FPSDataAux!U5,FPSDataAux!Y5,FPSDataAux!Z5,FPSDataAux!AB5,FPSDataAux!AC5,FPSDataAux!AD5,FPSDataAux!AE5,FPSDataAux!AF5,FPSDataAux!AG5,FPSDataAux!AH5,FPSDataAux!AJ5,FPSDataAux!AK5,FPSDataAux!AR5,FPSDataAux!AS5,FPSDataAux!AT5,FPSDataAux!AU5,FPSDataAux!AW5,FPSDataAux!AX5,FPSDataAux!AY5,FPSDataAux!AZ5,FPSDataAux!BE5)</f>
        <v>6</v>
      </c>
    </row>
    <row r="6" spans="1:55" ht="14" x14ac:dyDescent="0.15">
      <c r="A6" t="str">
        <f ca="1">GroupBySite!C9</f>
        <v>https://www.mun-guarda.pt/</v>
      </c>
      <c r="B6">
        <f ca="1">SUM(FPSDataAux!B6,FPSDataAux!C6,FPSDataAux!E6,FPSDataAux!G6,FPSDataAux!H6,FPSDataAux!I6,FPSDataAux!J6,FPSDataAux!M6,FPSDataAux!N6,FPSDataAux!V6,FPSDataAux!W6,FPSDataAux!Y6,FPSDataAux!Z6,FPSDataAux!AB6,FPSDataAux!AC6,FPSDataAux!AD6,FPSDataAux!AE6,FPSDataAux!AF6,FPSDataAux!AG6,FPSDataAux!AH6,FPSDataAux!AP6,FPSDataAux!AQ6,FPSDataAux!AR6,FPSDataAux!AS6,FPSDataAux!AT6,FPSDataAux!AW6,FPSDataAux!AX6,FPSDataAux!AY6,FPSDataAux!AZ6,FPSDataAux!BC6,FPSDataAux!BD6,FPSDataAux!BE6)</f>
        <v>18</v>
      </c>
      <c r="C6">
        <f ca="1">SUM(FPSDataAux!B6,FPSDataAux!C6,FPSDataAux!J6,FPSDataAux!L6,FPSDataAux!M6,FPSDataAux!O6,FPSDataAux!P6,FPSDataAux!Q6,FPSDataAux!R6,FPSDataAux!S6,FPSDataAux!T6,FPSDataAux!U6,FPSDataAux!V6,FPSDataAux!W6,FPSDataAux!Y6,FPSDataAux!Z6,FPSDataAux!AB6,FPSDataAux!AC6,FPSDataAux!AD6,FPSDataAux!AE6,FPSDataAux!AF6,FPSDataAux!AG6,FPSDataAux!AH6,FPSDataAux!AK6,FPSDataAux!AR6,FPSDataAux!AS6,FPSDataAux!AT6,FPSDataAux!AU6,FPSDataAux!AW6,FPSDataAux!AX6,FPSDataAux!AY6,FPSDataAux!AZ6,FPSDataAux!BD6,FPSDataAux!BE6)</f>
        <v>22</v>
      </c>
      <c r="D6">
        <f ca="1">SUM(FPSDataAux!J6,FPSDataAux!M6,FPSDataAux!O6,FPSDataAux!Q6,FPSDataAux!S6,FPSDataAux!AW6,FPSDataAux!BE6)</f>
        <v>5</v>
      </c>
      <c r="E6">
        <f ca="1">SUM(FPSDataAux!B6,FPSDataAux!C6,FPSDataAux!D6,FPSDataAux!F6,FPSDataAux!J6,FPSDataAux!Y6,FPSDataAux!Z6,FPSDataAux!BE6)</f>
        <v>3</v>
      </c>
      <c r="F6">
        <f ca="1">SUM(FPSDataAux!C6,FPSDataAux!D6,FPSDataAux!J6,FPSDataAux!N6,FPSDataAux!Y6,FPSDataAux!Z6,FPSDataAux!BE6)</f>
        <v>2</v>
      </c>
      <c r="G6">
        <f ca="1">SUM(FPSDataAux!K6,FPSDataAux!V6,FPSDataAux!W6,FPSDataAux!X6,FPSDataAux!Y6,FPSDataAux!Z6,FPSDataAux!AB6,FPSDataAux!AC6,FPSDataAux!AD6,FPSDataAux!AE6,FPSDataAux!AF6,FPSDataAux!AG6,FPSDataAux!AH6,FPSDataAux!AJ6,FPSDataAux!AK6,FPSDataAux!AL6,FPSDataAux!AM6,FPSDataAux!AR6,FPSDataAux!AS6,FPSDataAux!BE6)</f>
        <v>9</v>
      </c>
      <c r="H6">
        <f ca="1">SUM(FPSDataAux!K6,FPSDataAux!X6,FPSDataAux!AJ6,FPSDataAux!AK6,FPSDataAux!AL6,FPSDataAux!AM6,FPSDataAux!BE6)</f>
        <v>1</v>
      </c>
      <c r="I6">
        <f ca="1">SUM(FPSDataAux!AA6,FPSDataAux!BE6)</f>
        <v>0</v>
      </c>
      <c r="J6">
        <f ca="1">SUM(FPSDataAux!T6,FPSDataAux!U6,FPSDataAux!Y6,FPSDataAux!Z6,FPSDataAux!AB6,FPSDataAux!AC6,FPSDataAux!AD6,FPSDataAux!AE6,FPSDataAux!AF6,FPSDataAux!AG6,FPSDataAux!AH6,FPSDataAux!AJ6,FPSDataAux!AK6,FPSDataAux!AR6,FPSDataAux!AS6,FPSDataAux!AT6,FPSDataAux!AU6,FPSDataAux!AW6,FPSDataAux!AX6,FPSDataAux!AY6,FPSDataAux!AZ6,FPSDataAux!BE6)</f>
        <v>12</v>
      </c>
    </row>
    <row r="7" spans="1:55" ht="14" x14ac:dyDescent="0.15">
      <c r="A7" t="str">
        <f ca="1">GroupBySite!C10</f>
        <v>https://www.museudaimprensa.pt/</v>
      </c>
      <c r="B7">
        <f ca="1">SUM(FPSDataAux!B7,FPSDataAux!C7,FPSDataAux!E7,FPSDataAux!G7,FPSDataAux!H7,FPSDataAux!I7,FPSDataAux!J7,FPSDataAux!M7,FPSDataAux!N7,FPSDataAux!V7,FPSDataAux!W7,FPSDataAux!Y7,FPSDataAux!Z7,FPSDataAux!AB7,FPSDataAux!AC7,FPSDataAux!AD7,FPSDataAux!AE7,FPSDataAux!AF7,FPSDataAux!AG7,FPSDataAux!AH7,FPSDataAux!AP7,FPSDataAux!AQ7,FPSDataAux!AR7,FPSDataAux!AS7,FPSDataAux!AT7,FPSDataAux!AW7,FPSDataAux!AX7,FPSDataAux!AY7,FPSDataAux!AZ7,FPSDataAux!BC7,FPSDataAux!BD7,FPSDataAux!BE7)</f>
        <v>27</v>
      </c>
      <c r="C7">
        <f ca="1">SUM(FPSDataAux!B7,FPSDataAux!C7,FPSDataAux!J7,FPSDataAux!L7,FPSDataAux!M7,FPSDataAux!O7,FPSDataAux!P7,FPSDataAux!Q7,FPSDataAux!R7,FPSDataAux!S7,FPSDataAux!T7,FPSDataAux!U7,FPSDataAux!V7,FPSDataAux!W7,FPSDataAux!Y7,FPSDataAux!Z7,FPSDataAux!AB7,FPSDataAux!AC7,FPSDataAux!AD7,FPSDataAux!AE7,FPSDataAux!AF7,FPSDataAux!AG7,FPSDataAux!AH7,FPSDataAux!AK7,FPSDataAux!AR7,FPSDataAux!AS7,FPSDataAux!AT7,FPSDataAux!AU7,FPSDataAux!AW7,FPSDataAux!AX7,FPSDataAux!AY7,FPSDataAux!AZ7,FPSDataAux!BD7,FPSDataAux!BE7)</f>
        <v>28</v>
      </c>
      <c r="D7">
        <f ca="1">SUM(FPSDataAux!J7,FPSDataAux!M7,FPSDataAux!O7,FPSDataAux!Q7,FPSDataAux!S7,FPSDataAux!AW7,FPSDataAux!BE7)</f>
        <v>6</v>
      </c>
      <c r="E7">
        <f ca="1">SUM(FPSDataAux!B7,FPSDataAux!C7,FPSDataAux!D7,FPSDataAux!F7,FPSDataAux!J7,FPSDataAux!Y7,FPSDataAux!Z7,FPSDataAux!BE7)</f>
        <v>5</v>
      </c>
      <c r="F7">
        <f ca="1">SUM(FPSDataAux!C7,FPSDataAux!D7,FPSDataAux!J7,FPSDataAux!N7,FPSDataAux!Y7,FPSDataAux!Z7,FPSDataAux!BE7)</f>
        <v>5</v>
      </c>
      <c r="G7">
        <f ca="1">SUM(FPSDataAux!K7,FPSDataAux!V7,FPSDataAux!W7,FPSDataAux!X7,FPSDataAux!Y7,FPSDataAux!Z7,FPSDataAux!AB7,FPSDataAux!AC7,FPSDataAux!AD7,FPSDataAux!AE7,FPSDataAux!AF7,FPSDataAux!AG7,FPSDataAux!AH7,FPSDataAux!AJ7,FPSDataAux!AK7,FPSDataAux!AL7,FPSDataAux!AM7,FPSDataAux!AR7,FPSDataAux!AS7,FPSDataAux!BE7)</f>
        <v>13</v>
      </c>
      <c r="H7">
        <f ca="1">SUM(FPSDataAux!K7,FPSDataAux!X7,FPSDataAux!AJ7,FPSDataAux!AK7,FPSDataAux!AL7,FPSDataAux!AM7,FPSDataAux!BE7)</f>
        <v>3</v>
      </c>
      <c r="I7">
        <f ca="1">SUM(FPSDataAux!AA7,FPSDataAux!BE7)</f>
        <v>1</v>
      </c>
      <c r="J7">
        <f ca="1">SUM(FPSDataAux!T7,FPSDataAux!U7,FPSDataAux!Y7,FPSDataAux!Z7,FPSDataAux!AB7,FPSDataAux!AC7,FPSDataAux!AD7,FPSDataAux!AE7,FPSDataAux!AF7,FPSDataAux!AG7,FPSDataAux!AH7,FPSDataAux!AJ7,FPSDataAux!AK7,FPSDataAux!AR7,FPSDataAux!AS7,FPSDataAux!AT7,FPSDataAux!AU7,FPSDataAux!AW7,FPSDataAux!AX7,FPSDataAux!AY7,FPSDataAux!AZ7,FPSDataAux!BE7)</f>
        <v>18</v>
      </c>
    </row>
    <row r="8" spans="1:55" ht="14" x14ac:dyDescent="0.15">
      <c r="A8" t="str">
        <f ca="1">GroupBySite!C11</f>
        <v>https://www.portaldasfinancas.gov.pt/at/html/index.html</v>
      </c>
      <c r="B8">
        <f ca="1">SUM(FPSDataAux!B8,FPSDataAux!C8,FPSDataAux!E8,FPSDataAux!G8,FPSDataAux!H8,FPSDataAux!I8,FPSDataAux!J8,FPSDataAux!M8,FPSDataAux!N8,FPSDataAux!V8,FPSDataAux!W8,FPSDataAux!Y8,FPSDataAux!Z8,FPSDataAux!AB8,FPSDataAux!AC8,FPSDataAux!AD8,FPSDataAux!AE8,FPSDataAux!AF8,FPSDataAux!AG8,FPSDataAux!AH8,FPSDataAux!AP8,FPSDataAux!AQ8,FPSDataAux!AR8,FPSDataAux!AS8,FPSDataAux!AT8,FPSDataAux!AW8,FPSDataAux!AX8,FPSDataAux!AY8,FPSDataAux!AZ8,FPSDataAux!BC8,FPSDataAux!BD8,FPSDataAux!BE8)</f>
        <v>16</v>
      </c>
      <c r="C8">
        <f ca="1">SUM(FPSDataAux!B8,FPSDataAux!C8,FPSDataAux!J8,FPSDataAux!L8,FPSDataAux!M8,FPSDataAux!O8,FPSDataAux!P8,FPSDataAux!Q8,FPSDataAux!R8,FPSDataAux!S8,FPSDataAux!T8,FPSDataAux!U8,FPSDataAux!V8,FPSDataAux!W8,FPSDataAux!Y8,FPSDataAux!Z8,FPSDataAux!AB8,FPSDataAux!AC8,FPSDataAux!AD8,FPSDataAux!AE8,FPSDataAux!AF8,FPSDataAux!AG8,FPSDataAux!AH8,FPSDataAux!AK8,FPSDataAux!AR8,FPSDataAux!AS8,FPSDataAux!AT8,FPSDataAux!AU8,FPSDataAux!AW8,FPSDataAux!AX8,FPSDataAux!AY8,FPSDataAux!AZ8,FPSDataAux!BD8,FPSDataAux!BE8)</f>
        <v>17</v>
      </c>
      <c r="D8">
        <f ca="1">SUM(FPSDataAux!J8,FPSDataAux!M8,FPSDataAux!O8,FPSDataAux!Q8,FPSDataAux!S8,FPSDataAux!AW8,FPSDataAux!BE8)</f>
        <v>3</v>
      </c>
      <c r="E8">
        <f ca="1">SUM(FPSDataAux!B8,FPSDataAux!C8,FPSDataAux!D8,FPSDataAux!F8,FPSDataAux!J8,FPSDataAux!Y8,FPSDataAux!Z8,FPSDataAux!BE8)</f>
        <v>1</v>
      </c>
      <c r="F8">
        <f ca="1">SUM(FPSDataAux!C8,FPSDataAux!D8,FPSDataAux!J8,FPSDataAux!N8,FPSDataAux!Y8,FPSDataAux!Z8,FPSDataAux!BE8)</f>
        <v>0</v>
      </c>
      <c r="G8">
        <f ca="1">SUM(FPSDataAux!K8,FPSDataAux!V8,FPSDataAux!W8,FPSDataAux!X8,FPSDataAux!Y8,FPSDataAux!Z8,FPSDataAux!AB8,FPSDataAux!AC8,FPSDataAux!AD8,FPSDataAux!AE8,FPSDataAux!AF8,FPSDataAux!AG8,FPSDataAux!AH8,FPSDataAux!AJ8,FPSDataAux!AK8,FPSDataAux!AL8,FPSDataAux!AM8,FPSDataAux!AR8,FPSDataAux!AS8,FPSDataAux!BE8)</f>
        <v>8</v>
      </c>
      <c r="H8">
        <f ca="1">SUM(FPSDataAux!K8,FPSDataAux!X8,FPSDataAux!AJ8,FPSDataAux!AK8,FPSDataAux!AL8,FPSDataAux!AM8,FPSDataAux!BE8)</f>
        <v>1</v>
      </c>
      <c r="I8">
        <f ca="1">SUM(FPSDataAux!AA8,FPSDataAux!BE8)</f>
        <v>0</v>
      </c>
      <c r="J8">
        <f ca="1">SUM(FPSDataAux!T8,FPSDataAux!U8,FPSDataAux!Y8,FPSDataAux!Z8,FPSDataAux!AB8,FPSDataAux!AC8,FPSDataAux!AD8,FPSDataAux!AE8,FPSDataAux!AF8,FPSDataAux!AG8,FPSDataAux!AH8,FPSDataAux!AJ8,FPSDataAux!AK8,FPSDataAux!AR8,FPSDataAux!AS8,FPSDataAux!AT8,FPSDataAux!AU8,FPSDataAux!AW8,FPSDataAux!AX8,FPSDataAux!AY8,FPSDataAux!AZ8,FPSDataAux!BE8)</f>
        <v>9</v>
      </c>
    </row>
    <row r="9" spans="1:55" ht="14" x14ac:dyDescent="0.15">
      <c r="A9" t="str">
        <f ca="1">GroupBySite!C12</f>
        <v>https://www.sns24.gov.pt/</v>
      </c>
      <c r="B9">
        <f ca="1">SUM(FPSDataAux!B9,FPSDataAux!C9,FPSDataAux!E9,FPSDataAux!G9,FPSDataAux!H9,FPSDataAux!I9,FPSDataAux!J9,FPSDataAux!M9,FPSDataAux!N9,FPSDataAux!V9,FPSDataAux!W9,FPSDataAux!Y9,FPSDataAux!Z9,FPSDataAux!AB9,FPSDataAux!AC9,FPSDataAux!AD9,FPSDataAux!AE9,FPSDataAux!AF9,FPSDataAux!AG9,FPSDataAux!AH9,FPSDataAux!AP9,FPSDataAux!AQ9,FPSDataAux!AR9,FPSDataAux!AS9,FPSDataAux!AT9,FPSDataAux!AW9,FPSDataAux!AX9,FPSDataAux!AY9,FPSDataAux!AZ9,FPSDataAux!BC9,FPSDataAux!BD9,FPSDataAux!BE9)</f>
        <v>22</v>
      </c>
      <c r="C9">
        <f ca="1">SUM(FPSDataAux!B9,FPSDataAux!C9,FPSDataAux!J9,FPSDataAux!L9,FPSDataAux!M9,FPSDataAux!O9,FPSDataAux!P9,FPSDataAux!Q9,FPSDataAux!R9,FPSDataAux!S9,FPSDataAux!T9,FPSDataAux!U9,FPSDataAux!V9,FPSDataAux!W9,FPSDataAux!Y9,FPSDataAux!Z9,FPSDataAux!AB9,FPSDataAux!AC9,FPSDataAux!AD9,FPSDataAux!AE9,FPSDataAux!AF9,FPSDataAux!AG9,FPSDataAux!AH9,FPSDataAux!AK9,FPSDataAux!AR9,FPSDataAux!AS9,FPSDataAux!AT9,FPSDataAux!AU9,FPSDataAux!AW9,FPSDataAux!AX9,FPSDataAux!AY9,FPSDataAux!AZ9,FPSDataAux!BD9,FPSDataAux!BE9)</f>
        <v>20</v>
      </c>
      <c r="D9">
        <f ca="1">SUM(FPSDataAux!J9,FPSDataAux!M9,FPSDataAux!O9,FPSDataAux!Q9,FPSDataAux!S9,FPSDataAux!AW9,FPSDataAux!BE9)</f>
        <v>4</v>
      </c>
      <c r="E9">
        <f ca="1">SUM(FPSDataAux!B9,FPSDataAux!C9,FPSDataAux!D9,FPSDataAux!F9,FPSDataAux!J9,FPSDataAux!Y9,FPSDataAux!Z9,FPSDataAux!BE9)</f>
        <v>4</v>
      </c>
      <c r="F9">
        <f ca="1">SUM(FPSDataAux!C9,FPSDataAux!D9,FPSDataAux!J9,FPSDataAux!N9,FPSDataAux!Y9,FPSDataAux!Z9,FPSDataAux!BE9)</f>
        <v>3</v>
      </c>
      <c r="G9">
        <f ca="1">SUM(FPSDataAux!K9,FPSDataAux!V9,FPSDataAux!W9,FPSDataAux!X9,FPSDataAux!Y9,FPSDataAux!Z9,FPSDataAux!AB9,FPSDataAux!AC9,FPSDataAux!AD9,FPSDataAux!AE9,FPSDataAux!AF9,FPSDataAux!AG9,FPSDataAux!AH9,FPSDataAux!AJ9,FPSDataAux!AK9,FPSDataAux!AL9,FPSDataAux!AM9,FPSDataAux!AR9,FPSDataAux!AS9,FPSDataAux!BE9)</f>
        <v>13</v>
      </c>
      <c r="H9">
        <f ca="1">SUM(FPSDataAux!K9,FPSDataAux!X9,FPSDataAux!AJ9,FPSDataAux!AK9,FPSDataAux!AL9,FPSDataAux!AM9,FPSDataAux!BE9)</f>
        <v>3</v>
      </c>
      <c r="I9">
        <f ca="1">SUM(FPSDataAux!AA9,FPSDataAux!BE9)</f>
        <v>1</v>
      </c>
      <c r="J9">
        <f ca="1">SUM(FPSDataAux!T9,FPSDataAux!U9,FPSDataAux!Y9,FPSDataAux!Z9,FPSDataAux!AB9,FPSDataAux!AC9,FPSDataAux!AD9,FPSDataAux!AE9,FPSDataAux!AF9,FPSDataAux!AG9,FPSDataAux!AH9,FPSDataAux!AJ9,FPSDataAux!AK9,FPSDataAux!AR9,FPSDataAux!AS9,FPSDataAux!AT9,FPSDataAux!AU9,FPSDataAux!AW9,FPSDataAux!AX9,FPSDataAux!AY9,FPSDataAux!AZ9,FPSDataAux!BE9)</f>
        <v>14</v>
      </c>
    </row>
    <row r="10" spans="1:55" ht="14" x14ac:dyDescent="0.15">
      <c r="A10" t="str">
        <f ca="1">GroupBySite!C13</f>
        <v>https://app.seg-social.pt/ptss/home?dswid=-4845</v>
      </c>
      <c r="B10">
        <f ca="1">SUM(FPSDataAux!B10,FPSDataAux!C10,FPSDataAux!E10,FPSDataAux!G10,FPSDataAux!H10,FPSDataAux!I10,FPSDataAux!J10,FPSDataAux!M10,FPSDataAux!N10,FPSDataAux!V10,FPSDataAux!W10,FPSDataAux!Y10,FPSDataAux!Z10,FPSDataAux!AB10,FPSDataAux!AC10,FPSDataAux!AD10,FPSDataAux!AE10,FPSDataAux!AF10,FPSDataAux!AG10,FPSDataAux!AH10,FPSDataAux!AP10,FPSDataAux!AQ10,FPSDataAux!AR10,FPSDataAux!AS10,FPSDataAux!AT10,FPSDataAux!AW10,FPSDataAux!AX10,FPSDataAux!AY10,FPSDataAux!AZ10,FPSDataAux!BC10,FPSDataAux!BD10,FPSDataAux!BE10)</f>
        <v>10</v>
      </c>
      <c r="C10">
        <f ca="1">SUM(FPSDataAux!B10,FPSDataAux!C10,FPSDataAux!J10,FPSDataAux!L10,FPSDataAux!M10,FPSDataAux!O10,FPSDataAux!P10,FPSDataAux!Q10,FPSDataAux!R10,FPSDataAux!S10,FPSDataAux!T10,FPSDataAux!U10,FPSDataAux!V10,FPSDataAux!W10,FPSDataAux!Y10,FPSDataAux!Z10,FPSDataAux!AB10,FPSDataAux!AC10,FPSDataAux!AD10,FPSDataAux!AE10,FPSDataAux!AF10,FPSDataAux!AG10,FPSDataAux!AH10,FPSDataAux!AK10,FPSDataAux!AR10,FPSDataAux!AS10,FPSDataAux!AT10,FPSDataAux!AU10,FPSDataAux!AW10,FPSDataAux!AX10,FPSDataAux!AY10,FPSDataAux!AZ10,FPSDataAux!BD10,FPSDataAux!BE10)</f>
        <v>11</v>
      </c>
      <c r="D10">
        <f ca="1">SUM(FPSDataAux!J10,FPSDataAux!M10,FPSDataAux!O10,FPSDataAux!Q10,FPSDataAux!S10,FPSDataAux!AW10,FPSDataAux!BE10)</f>
        <v>2</v>
      </c>
      <c r="E10">
        <f ca="1">SUM(FPSDataAux!B10,FPSDataAux!C10,FPSDataAux!D10,FPSDataAux!F10,FPSDataAux!J10,FPSDataAux!Y10,FPSDataAux!Z10,FPSDataAux!BE10)</f>
        <v>2</v>
      </c>
      <c r="F10">
        <f ca="1">SUM(FPSDataAux!C10,FPSDataAux!D10,FPSDataAux!J10,FPSDataAux!N10,FPSDataAux!Y10,FPSDataAux!Z10,FPSDataAux!BE10)</f>
        <v>1</v>
      </c>
      <c r="G10">
        <f ca="1">SUM(FPSDataAux!K10,FPSDataAux!V10,FPSDataAux!W10,FPSDataAux!X10,FPSDataAux!Y10,FPSDataAux!Z10,FPSDataAux!AB10,FPSDataAux!AC10,FPSDataAux!AD10,FPSDataAux!AE10,FPSDataAux!AF10,FPSDataAux!AG10,FPSDataAux!AH10,FPSDataAux!AJ10,FPSDataAux!AK10,FPSDataAux!AL10,FPSDataAux!AM10,FPSDataAux!AR10,FPSDataAux!AS10,FPSDataAux!BE10)</f>
        <v>6</v>
      </c>
      <c r="H10">
        <f ca="1">SUM(FPSDataAux!K10,FPSDataAux!X10,FPSDataAux!AJ10,FPSDataAux!AK10,FPSDataAux!AL10,FPSDataAux!AM10,FPSDataAux!BE10)</f>
        <v>2</v>
      </c>
      <c r="I10">
        <f ca="1">SUM(FPSDataAux!AA10,FPSDataAux!BE10)</f>
        <v>1</v>
      </c>
      <c r="J10">
        <f ca="1">SUM(FPSDataAux!T10,FPSDataAux!U10,FPSDataAux!Y10,FPSDataAux!Z10,FPSDataAux!AB10,FPSDataAux!AC10,FPSDataAux!AD10,FPSDataAux!AE10,FPSDataAux!AF10,FPSDataAux!AG10,FPSDataAux!AH10,FPSDataAux!AJ10,FPSDataAux!AK10,FPSDataAux!AR10,FPSDataAux!AS10,FPSDataAux!AT10,FPSDataAux!AU10,FPSDataAux!AW10,FPSDataAux!AX10,FPSDataAux!AY10,FPSDataAux!AZ10,FPSDataAux!BE10)</f>
        <v>5</v>
      </c>
    </row>
    <row r="11" spans="1:55" ht="14" x14ac:dyDescent="0.15">
      <c r="A11" t="str">
        <f ca="1">GroupBySite!C14</f>
        <v>https://paisemrede.pt/#</v>
      </c>
      <c r="B11">
        <f ca="1">SUM(FPSDataAux!B11,FPSDataAux!C11,FPSDataAux!E11,FPSDataAux!G11,FPSDataAux!H11,FPSDataAux!I11,FPSDataAux!J11,FPSDataAux!M11,FPSDataAux!N11,FPSDataAux!V11,FPSDataAux!W11,FPSDataAux!Y11,FPSDataAux!Z11,FPSDataAux!AB11,FPSDataAux!AC11,FPSDataAux!AD11,FPSDataAux!AE11,FPSDataAux!AF11,FPSDataAux!AG11,FPSDataAux!AH11,FPSDataAux!AP11,FPSDataAux!AQ11,FPSDataAux!AR11,FPSDataAux!AS11,FPSDataAux!AT11,FPSDataAux!AW11,FPSDataAux!AX11,FPSDataAux!AY11,FPSDataAux!AZ11,FPSDataAux!BC11,FPSDataAux!BD11,FPSDataAux!BE11)</f>
        <v>15</v>
      </c>
      <c r="C11">
        <f ca="1">SUM(FPSDataAux!B11,FPSDataAux!C11,FPSDataAux!J11,FPSDataAux!L11,FPSDataAux!M11,FPSDataAux!O11,FPSDataAux!P11,FPSDataAux!Q11,FPSDataAux!R11,FPSDataAux!S11,FPSDataAux!T11,FPSDataAux!U11,FPSDataAux!V11,FPSDataAux!W11,FPSDataAux!Y11,FPSDataAux!Z11,FPSDataAux!AB11,FPSDataAux!AC11,FPSDataAux!AD11,FPSDataAux!AE11,FPSDataAux!AF11,FPSDataAux!AG11,FPSDataAux!AH11,FPSDataAux!AK11,FPSDataAux!AR11,FPSDataAux!AS11,FPSDataAux!AT11,FPSDataAux!AU11,FPSDataAux!AW11,FPSDataAux!AX11,FPSDataAux!AY11,FPSDataAux!AZ11,FPSDataAux!BD11,FPSDataAux!BE11)</f>
        <v>19</v>
      </c>
      <c r="D11">
        <f ca="1">SUM(FPSDataAux!J11,FPSDataAux!M11,FPSDataAux!O11,FPSDataAux!Q11,FPSDataAux!S11,FPSDataAux!AW11,FPSDataAux!BE11)</f>
        <v>3</v>
      </c>
      <c r="E11">
        <f ca="1">SUM(FPSDataAux!B11,FPSDataAux!C11,FPSDataAux!D11,FPSDataAux!F11,FPSDataAux!J11,FPSDataAux!Y11,FPSDataAux!Z11,FPSDataAux!BE11)</f>
        <v>1</v>
      </c>
      <c r="F11">
        <f ca="1">SUM(FPSDataAux!C11,FPSDataAux!D11,FPSDataAux!J11,FPSDataAux!N11,FPSDataAux!Y11,FPSDataAux!Z11,FPSDataAux!BE11)</f>
        <v>0</v>
      </c>
      <c r="G11">
        <f ca="1">SUM(FPSDataAux!K11,FPSDataAux!V11,FPSDataAux!W11,FPSDataAux!X11,FPSDataAux!Y11,FPSDataAux!Z11,FPSDataAux!AB11,FPSDataAux!AC11,FPSDataAux!AD11,FPSDataAux!AE11,FPSDataAux!AF11,FPSDataAux!AG11,FPSDataAux!AH11,FPSDataAux!AJ11,FPSDataAux!AK11,FPSDataAux!AL11,FPSDataAux!AM11,FPSDataAux!AR11,FPSDataAux!AS11,FPSDataAux!BE11)</f>
        <v>8</v>
      </c>
      <c r="H11">
        <f ca="1">SUM(FPSDataAux!K11,FPSDataAux!X11,FPSDataAux!AJ11,FPSDataAux!AK11,FPSDataAux!AL11,FPSDataAux!AM11,FPSDataAux!BE11)</f>
        <v>1</v>
      </c>
      <c r="I11">
        <f ca="1">SUM(FPSDataAux!AA11,FPSDataAux!BE11)</f>
        <v>0</v>
      </c>
      <c r="J11">
        <f ca="1">SUM(FPSDataAux!T11,FPSDataAux!U11,FPSDataAux!Y11,FPSDataAux!Z11,FPSDataAux!AB11,FPSDataAux!AC11,FPSDataAux!AD11,FPSDataAux!AE11,FPSDataAux!AF11,FPSDataAux!AG11,FPSDataAux!AH11,FPSDataAux!AJ11,FPSDataAux!AK11,FPSDataAux!AR11,FPSDataAux!AS11,FPSDataAux!AT11,FPSDataAux!AU11,FPSDataAux!AW11,FPSDataAux!AX11,FPSDataAux!AY11,FPSDataAux!AZ11,FPSDataAux!BE11)</f>
        <v>10</v>
      </c>
    </row>
    <row r="12" spans="1:55" ht="14" x14ac:dyDescent="0.15">
      <c r="A12" t="str">
        <f ca="1">GroupBySite!C15</f>
        <v>https://www.mamma-museum.pt</v>
      </c>
      <c r="B12">
        <f ca="1">SUM(FPSDataAux!B12,FPSDataAux!C12,FPSDataAux!E12,FPSDataAux!G12,FPSDataAux!H12,FPSDataAux!I12,FPSDataAux!J12,FPSDataAux!M12,FPSDataAux!N12,FPSDataAux!V12,FPSDataAux!W12,FPSDataAux!Y12,FPSDataAux!Z12,FPSDataAux!AB12,FPSDataAux!AC12,FPSDataAux!AD12,FPSDataAux!AE12,FPSDataAux!AF12,FPSDataAux!AG12,FPSDataAux!AH12,FPSDataAux!AP12,FPSDataAux!AQ12,FPSDataAux!AR12,FPSDataAux!AS12,FPSDataAux!AT12,FPSDataAux!AW12,FPSDataAux!AX12,FPSDataAux!AY12,FPSDataAux!AZ12,FPSDataAux!BC12,FPSDataAux!BD12,FPSDataAux!BE12)</f>
        <v>17</v>
      </c>
      <c r="C12">
        <f ca="1">SUM(FPSDataAux!B12,FPSDataAux!C12,FPSDataAux!J12,FPSDataAux!L12,FPSDataAux!M12,FPSDataAux!O12,FPSDataAux!P12,FPSDataAux!Q12,FPSDataAux!R12,FPSDataAux!S12,FPSDataAux!T12,FPSDataAux!U12,FPSDataAux!V12,FPSDataAux!W12,FPSDataAux!Y12,FPSDataAux!Z12,FPSDataAux!AB12,FPSDataAux!AC12,FPSDataAux!AD12,FPSDataAux!AE12,FPSDataAux!AF12,FPSDataAux!AG12,FPSDataAux!AH12,FPSDataAux!AK12,FPSDataAux!AR12,FPSDataAux!AS12,FPSDataAux!AT12,FPSDataAux!AU12,FPSDataAux!AW12,FPSDataAux!AX12,FPSDataAux!AY12,FPSDataAux!AZ12,FPSDataAux!BD12,FPSDataAux!BE12)</f>
        <v>19</v>
      </c>
      <c r="D12">
        <f ca="1">SUM(FPSDataAux!J12,FPSDataAux!M12,FPSDataAux!O12,FPSDataAux!Q12,FPSDataAux!S12,FPSDataAux!AW12,FPSDataAux!BE12)</f>
        <v>4</v>
      </c>
      <c r="E12">
        <f ca="1">SUM(FPSDataAux!B12,FPSDataAux!C12,FPSDataAux!D12,FPSDataAux!F12,FPSDataAux!J12,FPSDataAux!Y12,FPSDataAux!Z12,FPSDataAux!BE12)</f>
        <v>2</v>
      </c>
      <c r="F12">
        <f ca="1">SUM(FPSDataAux!C12,FPSDataAux!D12,FPSDataAux!J12,FPSDataAux!N12,FPSDataAux!Y12,FPSDataAux!Z12,FPSDataAux!BE12)</f>
        <v>1</v>
      </c>
      <c r="G12">
        <f ca="1">SUM(FPSDataAux!K12,FPSDataAux!V12,FPSDataAux!W12,FPSDataAux!X12,FPSDataAux!Y12,FPSDataAux!Z12,FPSDataAux!AB12,FPSDataAux!AC12,FPSDataAux!AD12,FPSDataAux!AE12,FPSDataAux!AF12,FPSDataAux!AG12,FPSDataAux!AH12,FPSDataAux!AJ12,FPSDataAux!AK12,FPSDataAux!AL12,FPSDataAux!AM12,FPSDataAux!AR12,FPSDataAux!AS12,FPSDataAux!BE12)</f>
        <v>8</v>
      </c>
      <c r="H12">
        <f ca="1">SUM(FPSDataAux!K12,FPSDataAux!X12,FPSDataAux!AJ12,FPSDataAux!AK12,FPSDataAux!AL12,FPSDataAux!AM12,FPSDataAux!BE12)</f>
        <v>1</v>
      </c>
      <c r="I12">
        <f ca="1">SUM(FPSDataAux!AA12,FPSDataAux!BE12)</f>
        <v>0</v>
      </c>
      <c r="J12">
        <f ca="1">SUM(FPSDataAux!T12,FPSDataAux!U12,FPSDataAux!Y12,FPSDataAux!Z12,FPSDataAux!AB12,FPSDataAux!AC12,FPSDataAux!AD12,FPSDataAux!AE12,FPSDataAux!AF12,FPSDataAux!AG12,FPSDataAux!AH12,FPSDataAux!AJ12,FPSDataAux!AK12,FPSDataAux!AR12,FPSDataAux!AS12,FPSDataAux!AT12,FPSDataAux!AU12,FPSDataAux!AW12,FPSDataAux!AX12,FPSDataAux!AY12,FPSDataAux!AZ12,FPSDataAux!BE12)</f>
        <v>10</v>
      </c>
    </row>
    <row r="13" spans="1:55" ht="14" x14ac:dyDescent="0.15">
      <c r="A13" t="str">
        <f ca="1">GroupBySite!C16</f>
        <v>https://oal.ul.pt</v>
      </c>
      <c r="B13">
        <f ca="1">SUM(FPSDataAux!B13,FPSDataAux!C13,FPSDataAux!E13,FPSDataAux!G13,FPSDataAux!H13,FPSDataAux!I13,FPSDataAux!J13,FPSDataAux!M13,FPSDataAux!N13,FPSDataAux!V13,FPSDataAux!W13,FPSDataAux!Y13,FPSDataAux!Z13,FPSDataAux!AB13,FPSDataAux!AC13,FPSDataAux!AD13,FPSDataAux!AE13,FPSDataAux!AF13,FPSDataAux!AG13,FPSDataAux!AH13,FPSDataAux!AP13,FPSDataAux!AQ13,FPSDataAux!AR13,FPSDataAux!AS13,FPSDataAux!AT13,FPSDataAux!AW13,FPSDataAux!AX13,FPSDataAux!AY13,FPSDataAux!AZ13,FPSDataAux!BC13,FPSDataAux!BD13,FPSDataAux!BE13)</f>
        <v>20</v>
      </c>
      <c r="C13">
        <f ca="1">SUM(FPSDataAux!B13,FPSDataAux!C13,FPSDataAux!J13,FPSDataAux!L13,FPSDataAux!M13,FPSDataAux!O13,FPSDataAux!P13,FPSDataAux!Q13,FPSDataAux!R13,FPSDataAux!S13,FPSDataAux!T13,FPSDataAux!U13,FPSDataAux!V13,FPSDataAux!W13,FPSDataAux!Y13,FPSDataAux!Z13,FPSDataAux!AB13,FPSDataAux!AC13,FPSDataAux!AD13,FPSDataAux!AE13,FPSDataAux!AF13,FPSDataAux!AG13,FPSDataAux!AH13,FPSDataAux!AK13,FPSDataAux!AR13,FPSDataAux!AS13,FPSDataAux!AT13,FPSDataAux!AU13,FPSDataAux!AW13,FPSDataAux!AX13,FPSDataAux!AY13,FPSDataAux!AZ13,FPSDataAux!BD13,FPSDataAux!BE13)</f>
        <v>20</v>
      </c>
      <c r="D13">
        <f ca="1">SUM(FPSDataAux!J13,FPSDataAux!M13,FPSDataAux!O13,FPSDataAux!Q13,FPSDataAux!S13,FPSDataAux!AW13,FPSDataAux!BE13)</f>
        <v>4</v>
      </c>
      <c r="E13">
        <f ca="1">SUM(FPSDataAux!B13,FPSDataAux!C13,FPSDataAux!D13,FPSDataAux!F13,FPSDataAux!J13,FPSDataAux!Y13,FPSDataAux!Z13,FPSDataAux!BE13)</f>
        <v>4</v>
      </c>
      <c r="F13">
        <f ca="1">SUM(FPSDataAux!C13,FPSDataAux!D13,FPSDataAux!J13,FPSDataAux!N13,FPSDataAux!Y13,FPSDataAux!Z13,FPSDataAux!BE13)</f>
        <v>3</v>
      </c>
      <c r="G13">
        <f ca="1">SUM(FPSDataAux!K13,FPSDataAux!V13,FPSDataAux!W13,FPSDataAux!X13,FPSDataAux!Y13,FPSDataAux!Z13,FPSDataAux!AB13,FPSDataAux!AC13,FPSDataAux!AD13,FPSDataAux!AE13,FPSDataAux!AF13,FPSDataAux!AG13,FPSDataAux!AH13,FPSDataAux!AJ13,FPSDataAux!AK13,FPSDataAux!AL13,FPSDataAux!AM13,FPSDataAux!AR13,FPSDataAux!AS13,FPSDataAux!BE13)</f>
        <v>8</v>
      </c>
      <c r="H13">
        <f ca="1">SUM(FPSDataAux!K13,FPSDataAux!X13,FPSDataAux!AJ13,FPSDataAux!AK13,FPSDataAux!AL13,FPSDataAux!AM13,FPSDataAux!BE13)</f>
        <v>1</v>
      </c>
      <c r="I13">
        <f ca="1">SUM(FPSDataAux!AA13,FPSDataAux!BE13)</f>
        <v>0</v>
      </c>
      <c r="J13">
        <f ca="1">SUM(FPSDataAux!T13,FPSDataAux!U13,FPSDataAux!Y13,FPSDataAux!Z13,FPSDataAux!AB13,FPSDataAux!AC13,FPSDataAux!AD13,FPSDataAux!AE13,FPSDataAux!AF13,FPSDataAux!AG13,FPSDataAux!AH13,FPSDataAux!AJ13,FPSDataAux!AK13,FPSDataAux!AR13,FPSDataAux!AS13,FPSDataAux!AT13,FPSDataAux!AU13,FPSDataAux!AW13,FPSDataAux!AX13,FPSDataAux!AY13,FPSDataAux!AZ13,FPSDataAux!BE13)</f>
        <v>11</v>
      </c>
    </row>
    <row r="14" spans="1:55" ht="14" x14ac:dyDescent="0.15">
      <c r="A14" t="str">
        <f ca="1">GroupBySite!C17</f>
        <v>https://www.uf-cidadesantarem.pt</v>
      </c>
      <c r="B14">
        <f ca="1">SUM(FPSDataAux!B14,FPSDataAux!C14,FPSDataAux!E14,FPSDataAux!G14,FPSDataAux!H14,FPSDataAux!I14,FPSDataAux!J14,FPSDataAux!M14,FPSDataAux!N14,FPSDataAux!V14,FPSDataAux!W14,FPSDataAux!Y14,FPSDataAux!Z14,FPSDataAux!AB14,FPSDataAux!AC14,FPSDataAux!AD14,FPSDataAux!AE14,FPSDataAux!AF14,FPSDataAux!AG14,FPSDataAux!AH14,FPSDataAux!AP14,FPSDataAux!AQ14,FPSDataAux!AR14,FPSDataAux!AS14,FPSDataAux!AT14,FPSDataAux!AW14,FPSDataAux!AX14,FPSDataAux!AY14,FPSDataAux!AZ14,FPSDataAux!BC14,FPSDataAux!BD14,FPSDataAux!BE14)</f>
        <v>11</v>
      </c>
      <c r="C14">
        <f ca="1">SUM(FPSDataAux!B14,FPSDataAux!C14,FPSDataAux!J14,FPSDataAux!L14,FPSDataAux!M14,FPSDataAux!O14,FPSDataAux!P14,FPSDataAux!Q14,FPSDataAux!R14,FPSDataAux!S14,FPSDataAux!T14,FPSDataAux!U14,FPSDataAux!V14,FPSDataAux!W14,FPSDataAux!Y14,FPSDataAux!Z14,FPSDataAux!AB14,FPSDataAux!AC14,FPSDataAux!AD14,FPSDataAux!AE14,FPSDataAux!AF14,FPSDataAux!AG14,FPSDataAux!AH14,FPSDataAux!AK14,FPSDataAux!AR14,FPSDataAux!AS14,FPSDataAux!AT14,FPSDataAux!AU14,FPSDataAux!AW14,FPSDataAux!AX14,FPSDataAux!AY14,FPSDataAux!AZ14,FPSDataAux!BD14,FPSDataAux!BE14)</f>
        <v>14</v>
      </c>
      <c r="D14">
        <f ca="1">SUM(FPSDataAux!J14,FPSDataAux!M14,FPSDataAux!O14,FPSDataAux!Q14,FPSDataAux!S14,FPSDataAux!AW14,FPSDataAux!BE14)</f>
        <v>3</v>
      </c>
      <c r="E14">
        <f ca="1">SUM(FPSDataAux!B14,FPSDataAux!C14,FPSDataAux!D14,FPSDataAux!F14,FPSDataAux!J14,FPSDataAux!Y14,FPSDataAux!Z14,FPSDataAux!BE14)</f>
        <v>2</v>
      </c>
      <c r="F14">
        <f ca="1">SUM(FPSDataAux!C14,FPSDataAux!D14,FPSDataAux!J14,FPSDataAux!N14,FPSDataAux!Y14,FPSDataAux!Z14,FPSDataAux!BE14)</f>
        <v>1</v>
      </c>
      <c r="G14">
        <f ca="1">SUM(FPSDataAux!K14,FPSDataAux!V14,FPSDataAux!W14,FPSDataAux!X14,FPSDataAux!Y14,FPSDataAux!Z14,FPSDataAux!AB14,FPSDataAux!AC14,FPSDataAux!AD14,FPSDataAux!AE14,FPSDataAux!AF14,FPSDataAux!AG14,FPSDataAux!AH14,FPSDataAux!AJ14,FPSDataAux!AK14,FPSDataAux!AL14,FPSDataAux!AM14,FPSDataAux!AR14,FPSDataAux!AS14,FPSDataAux!BE14)</f>
        <v>4</v>
      </c>
      <c r="H14">
        <f ca="1">SUM(FPSDataAux!K14,FPSDataAux!X14,FPSDataAux!AJ14,FPSDataAux!AK14,FPSDataAux!AL14,FPSDataAux!AM14,FPSDataAux!BE14)</f>
        <v>1</v>
      </c>
      <c r="I14">
        <f ca="1">SUM(FPSDataAux!AA14,FPSDataAux!BE14)</f>
        <v>0</v>
      </c>
      <c r="J14">
        <f ca="1">SUM(FPSDataAux!T14,FPSDataAux!U14,FPSDataAux!Y14,FPSDataAux!Z14,FPSDataAux!AB14,FPSDataAux!AC14,FPSDataAux!AD14,FPSDataAux!AE14,FPSDataAux!AF14,FPSDataAux!AG14,FPSDataAux!AH14,FPSDataAux!AJ14,FPSDataAux!AK14,FPSDataAux!AR14,FPSDataAux!AS14,FPSDataAux!AT14,FPSDataAux!AU14,FPSDataAux!AW14,FPSDataAux!AX14,FPSDataAux!AY14,FPSDataAux!AZ14,FPSDataAux!BE14)</f>
        <v>4</v>
      </c>
    </row>
    <row r="15" spans="1:55" ht="14" x14ac:dyDescent="0.15">
      <c r="A15" t="str">
        <f ca="1">GroupBySite!C18</f>
        <v>https://bupi.gov.pt</v>
      </c>
      <c r="B15">
        <f ca="1">SUM(FPSDataAux!B15,FPSDataAux!C15,FPSDataAux!E15,FPSDataAux!G15,FPSDataAux!H15,FPSDataAux!I15,FPSDataAux!J15,FPSDataAux!M15,FPSDataAux!N15,FPSDataAux!V15,FPSDataAux!W15,FPSDataAux!Y15,FPSDataAux!Z15,FPSDataAux!AB15,FPSDataAux!AC15,FPSDataAux!AD15,FPSDataAux!AE15,FPSDataAux!AF15,FPSDataAux!AG15,FPSDataAux!AH15,FPSDataAux!AP15,FPSDataAux!AQ15,FPSDataAux!AR15,FPSDataAux!AS15,FPSDataAux!AT15,FPSDataAux!AW15,FPSDataAux!AX15,FPSDataAux!AY15,FPSDataAux!AZ15,FPSDataAux!BC15,FPSDataAux!BD15,FPSDataAux!BE15)</f>
        <v>15</v>
      </c>
      <c r="C15">
        <f ca="1">SUM(FPSDataAux!B15,FPSDataAux!C15,FPSDataAux!J15,FPSDataAux!L15,FPSDataAux!M15,FPSDataAux!O15,FPSDataAux!P15,FPSDataAux!Q15,FPSDataAux!R15,FPSDataAux!S15,FPSDataAux!T15,FPSDataAux!U15,FPSDataAux!V15,FPSDataAux!W15,FPSDataAux!Y15,FPSDataAux!Z15,FPSDataAux!AB15,FPSDataAux!AC15,FPSDataAux!AD15,FPSDataAux!AE15,FPSDataAux!AF15,FPSDataAux!AG15,FPSDataAux!AH15,FPSDataAux!AK15,FPSDataAux!AR15,FPSDataAux!AS15,FPSDataAux!AT15,FPSDataAux!AU15,FPSDataAux!AW15,FPSDataAux!AX15,FPSDataAux!AY15,FPSDataAux!AZ15,FPSDataAux!BD15,FPSDataAux!BE15)</f>
        <v>18</v>
      </c>
      <c r="D15">
        <f ca="1">SUM(FPSDataAux!J15,FPSDataAux!M15,FPSDataAux!O15,FPSDataAux!Q15,FPSDataAux!S15,FPSDataAux!AW15,FPSDataAux!BE15)</f>
        <v>4</v>
      </c>
      <c r="E15">
        <f ca="1">SUM(FPSDataAux!B15,FPSDataAux!C15,FPSDataAux!D15,FPSDataAux!F15,FPSDataAux!J15,FPSDataAux!Y15,FPSDataAux!Z15,FPSDataAux!BE15)</f>
        <v>2</v>
      </c>
      <c r="F15">
        <f ca="1">SUM(FPSDataAux!C15,FPSDataAux!D15,FPSDataAux!J15,FPSDataAux!N15,FPSDataAux!Y15,FPSDataAux!Z15,FPSDataAux!BE15)</f>
        <v>1</v>
      </c>
      <c r="G15">
        <f ca="1">SUM(FPSDataAux!K15,FPSDataAux!V15,FPSDataAux!W15,FPSDataAux!X15,FPSDataAux!Y15,FPSDataAux!Z15,FPSDataAux!AB15,FPSDataAux!AC15,FPSDataAux!AD15,FPSDataAux!AE15,FPSDataAux!AF15,FPSDataAux!AG15,FPSDataAux!AH15,FPSDataAux!AJ15,FPSDataAux!AK15,FPSDataAux!AL15,FPSDataAux!AM15,FPSDataAux!AR15,FPSDataAux!AS15,FPSDataAux!BE15)</f>
        <v>9</v>
      </c>
      <c r="H15">
        <f ca="1">SUM(FPSDataAux!K15,FPSDataAux!X15,FPSDataAux!AJ15,FPSDataAux!AK15,FPSDataAux!AL15,FPSDataAux!AM15,FPSDataAux!BE15)</f>
        <v>2</v>
      </c>
      <c r="I15">
        <f ca="1">SUM(FPSDataAux!AA15,FPSDataAux!BE15)</f>
        <v>0</v>
      </c>
      <c r="J15">
        <f ca="1">SUM(FPSDataAux!T15,FPSDataAux!U15,FPSDataAux!Y15,FPSDataAux!Z15,FPSDataAux!AB15,FPSDataAux!AC15,FPSDataAux!AD15,FPSDataAux!AE15,FPSDataAux!AF15,FPSDataAux!AG15,FPSDataAux!AH15,FPSDataAux!AJ15,FPSDataAux!AK15,FPSDataAux!AR15,FPSDataAux!AS15,FPSDataAux!AT15,FPSDataAux!AU15,FPSDataAux!AW15,FPSDataAux!AX15,FPSDataAux!AY15,FPSDataAux!AZ15,FPSDataAux!BE15)</f>
        <v>10</v>
      </c>
    </row>
    <row r="16" spans="1:55" ht="14" x14ac:dyDescent="0.15">
      <c r="A16" t="str">
        <f ca="1">GroupBySite!C19</f>
        <v>https://www.casapronta.pt/CasaPronta/casapronta/ban_login.jsp</v>
      </c>
      <c r="B16">
        <f ca="1">SUM(FPSDataAux!B16,FPSDataAux!C16,FPSDataAux!E16,FPSDataAux!G16,FPSDataAux!H16,FPSDataAux!I16,FPSDataAux!J16,FPSDataAux!M16,FPSDataAux!N16,FPSDataAux!V16,FPSDataAux!W16,FPSDataAux!Y16,FPSDataAux!Z16,FPSDataAux!AB16,FPSDataAux!AC16,FPSDataAux!AD16,FPSDataAux!AE16,FPSDataAux!AF16,FPSDataAux!AG16,FPSDataAux!AH16,FPSDataAux!AP16,FPSDataAux!AQ16,FPSDataAux!AR16,FPSDataAux!AS16,FPSDataAux!AT16,FPSDataAux!AW16,FPSDataAux!AX16,FPSDataAux!AY16,FPSDataAux!AZ16,FPSDataAux!BC16,FPSDataAux!BD16,FPSDataAux!BE16)</f>
        <v>17</v>
      </c>
      <c r="C16">
        <f ca="1">SUM(FPSDataAux!B16,FPSDataAux!C16,FPSDataAux!J16,FPSDataAux!L16,FPSDataAux!M16,FPSDataAux!O16,FPSDataAux!P16,FPSDataAux!Q16,FPSDataAux!R16,FPSDataAux!S16,FPSDataAux!T16,FPSDataAux!U16,FPSDataAux!V16,FPSDataAux!W16,FPSDataAux!Y16,FPSDataAux!Z16,FPSDataAux!AB16,FPSDataAux!AC16,FPSDataAux!AD16,FPSDataAux!AE16,FPSDataAux!AF16,FPSDataAux!AG16,FPSDataAux!AH16,FPSDataAux!AK16,FPSDataAux!AR16,FPSDataAux!AS16,FPSDataAux!AT16,FPSDataAux!AU16,FPSDataAux!AW16,FPSDataAux!AX16,FPSDataAux!AY16,FPSDataAux!AZ16,FPSDataAux!BD16,FPSDataAux!BE16)</f>
        <v>15</v>
      </c>
      <c r="D16">
        <f ca="1">SUM(FPSDataAux!J16,FPSDataAux!M16,FPSDataAux!O16,FPSDataAux!Q16,FPSDataAux!S16,FPSDataAux!AW16,FPSDataAux!BE16)</f>
        <v>2</v>
      </c>
      <c r="E16">
        <f ca="1">SUM(FPSDataAux!B16,FPSDataAux!C16,FPSDataAux!D16,FPSDataAux!F16,FPSDataAux!J16,FPSDataAux!Y16,FPSDataAux!Z16,FPSDataAux!BE16)</f>
        <v>1</v>
      </c>
      <c r="F16">
        <f ca="1">SUM(FPSDataAux!C16,FPSDataAux!D16,FPSDataAux!J16,FPSDataAux!N16,FPSDataAux!Y16,FPSDataAux!Z16,FPSDataAux!BE16)</f>
        <v>0</v>
      </c>
      <c r="G16">
        <f ca="1">SUM(FPSDataAux!K16,FPSDataAux!V16,FPSDataAux!W16,FPSDataAux!X16,FPSDataAux!Y16,FPSDataAux!Z16,FPSDataAux!AB16,FPSDataAux!AC16,FPSDataAux!AD16,FPSDataAux!AE16,FPSDataAux!AF16,FPSDataAux!AG16,FPSDataAux!AH16,FPSDataAux!AJ16,FPSDataAux!AK16,FPSDataAux!AL16,FPSDataAux!AM16,FPSDataAux!AR16,FPSDataAux!AS16,FPSDataAux!BE16)</f>
        <v>6</v>
      </c>
      <c r="H16">
        <f ca="1">SUM(FPSDataAux!K16,FPSDataAux!X16,FPSDataAux!AJ16,FPSDataAux!AK16,FPSDataAux!AL16,FPSDataAux!AM16,FPSDataAux!BE16)</f>
        <v>1</v>
      </c>
      <c r="I16">
        <f ca="1">SUM(FPSDataAux!AA16,FPSDataAux!BE16)</f>
        <v>0</v>
      </c>
      <c r="J16">
        <f ca="1">SUM(FPSDataAux!T16,FPSDataAux!U16,FPSDataAux!Y16,FPSDataAux!Z16,FPSDataAux!AB16,FPSDataAux!AC16,FPSDataAux!AD16,FPSDataAux!AE16,FPSDataAux!AF16,FPSDataAux!AG16,FPSDataAux!AH16,FPSDataAux!AJ16,FPSDataAux!AK16,FPSDataAux!AR16,FPSDataAux!AS16,FPSDataAux!AT16,FPSDataAux!AU16,FPSDataAux!AW16,FPSDataAux!AX16,FPSDataAux!AY16,FPSDataAux!AZ16,FPSDataAux!BE16)</f>
        <v>9</v>
      </c>
    </row>
    <row r="17" spans="1:10" ht="14" x14ac:dyDescent="0.15">
      <c r="A17" t="str">
        <f ca="1">GroupBySite!C20</f>
        <v>https://iefponline.iefp.pt/IEFP/index2.jsp</v>
      </c>
      <c r="B17">
        <f ca="1">SUM(FPSDataAux!B17,FPSDataAux!C17,FPSDataAux!E17,FPSDataAux!G17,FPSDataAux!H17,FPSDataAux!I17,FPSDataAux!J17,FPSDataAux!M17,FPSDataAux!N17,FPSDataAux!V17,FPSDataAux!W17,FPSDataAux!Y17,FPSDataAux!Z17,FPSDataAux!AB17,FPSDataAux!AC17,FPSDataAux!AD17,FPSDataAux!AE17,FPSDataAux!AF17,FPSDataAux!AG17,FPSDataAux!AH17,FPSDataAux!AP17,FPSDataAux!AQ17,FPSDataAux!AR17,FPSDataAux!AS17,FPSDataAux!AT17,FPSDataAux!AW17,FPSDataAux!AX17,FPSDataAux!AY17,FPSDataAux!AZ17,FPSDataAux!BC17,FPSDataAux!BD17,FPSDataAux!BE17)</f>
        <v>17</v>
      </c>
      <c r="C17">
        <f ca="1">SUM(FPSDataAux!B17,FPSDataAux!C17,FPSDataAux!J17,FPSDataAux!L17,FPSDataAux!M17,FPSDataAux!O17,FPSDataAux!P17,FPSDataAux!Q17,FPSDataAux!R17,FPSDataAux!S17,FPSDataAux!T17,FPSDataAux!U17,FPSDataAux!V17,FPSDataAux!W17,FPSDataAux!Y17,FPSDataAux!Z17,FPSDataAux!AB17,FPSDataAux!AC17,FPSDataAux!AD17,FPSDataAux!AE17,FPSDataAux!AF17,FPSDataAux!AG17,FPSDataAux!AH17,FPSDataAux!AK17,FPSDataAux!AR17,FPSDataAux!AS17,FPSDataAux!AT17,FPSDataAux!AU17,FPSDataAux!AW17,FPSDataAux!AX17,FPSDataAux!AY17,FPSDataAux!AZ17,FPSDataAux!BD17,FPSDataAux!BE17)</f>
        <v>17</v>
      </c>
      <c r="D17">
        <f ca="1">SUM(FPSDataAux!J17,FPSDataAux!M17,FPSDataAux!O17,FPSDataAux!Q17,FPSDataAux!S17,FPSDataAux!AW17,FPSDataAux!BE17)</f>
        <v>3</v>
      </c>
      <c r="E17">
        <f ca="1">SUM(FPSDataAux!B17,FPSDataAux!C17,FPSDataAux!D17,FPSDataAux!F17,FPSDataAux!J17,FPSDataAux!Y17,FPSDataAux!Z17,FPSDataAux!BE17)</f>
        <v>1</v>
      </c>
      <c r="F17">
        <f ca="1">SUM(FPSDataAux!C17,FPSDataAux!D17,FPSDataAux!J17,FPSDataAux!N17,FPSDataAux!Y17,FPSDataAux!Z17,FPSDataAux!BE17)</f>
        <v>0</v>
      </c>
      <c r="G17">
        <f ca="1">SUM(FPSDataAux!K17,FPSDataAux!V17,FPSDataAux!W17,FPSDataAux!X17,FPSDataAux!Y17,FPSDataAux!Z17,FPSDataAux!AB17,FPSDataAux!AC17,FPSDataAux!AD17,FPSDataAux!AE17,FPSDataAux!AF17,FPSDataAux!AG17,FPSDataAux!AH17,FPSDataAux!AJ17,FPSDataAux!AK17,FPSDataAux!AL17,FPSDataAux!AM17,FPSDataAux!AR17,FPSDataAux!AS17,FPSDataAux!BE17)</f>
        <v>9</v>
      </c>
      <c r="H17">
        <f ca="1">SUM(FPSDataAux!K17,FPSDataAux!X17,FPSDataAux!AJ17,FPSDataAux!AK17,FPSDataAux!AL17,FPSDataAux!AM17,FPSDataAux!BE17)</f>
        <v>2</v>
      </c>
      <c r="I17">
        <f ca="1">SUM(FPSDataAux!AA17,FPSDataAux!BE17)</f>
        <v>0</v>
      </c>
      <c r="J17">
        <f ca="1">SUM(FPSDataAux!T17,FPSDataAux!U17,FPSDataAux!Y17,FPSDataAux!Z17,FPSDataAux!AB17,FPSDataAux!AC17,FPSDataAux!AD17,FPSDataAux!AE17,FPSDataAux!AF17,FPSDataAux!AG17,FPSDataAux!AH17,FPSDataAux!AJ17,FPSDataAux!AK17,FPSDataAux!AR17,FPSDataAux!AS17,FPSDataAux!AT17,FPSDataAux!AU17,FPSDataAux!AW17,FPSDataAux!AX17,FPSDataAux!AY17,FPSDataAux!AZ17,FPSDataAux!BE17)</f>
        <v>10</v>
      </c>
    </row>
    <row r="18" spans="1:10" ht="14" x14ac:dyDescent="0.15">
      <c r="A18" t="str">
        <f ca="1">GroupBySite!C21</f>
        <v>https://portugal2030.pt</v>
      </c>
      <c r="B18">
        <f ca="1">SUM(FPSDataAux!B18,FPSDataAux!C18,FPSDataAux!E18,FPSDataAux!G18,FPSDataAux!H18,FPSDataAux!I18,FPSDataAux!J18,FPSDataAux!M18,FPSDataAux!N18,FPSDataAux!V18,FPSDataAux!W18,FPSDataAux!Y18,FPSDataAux!Z18,FPSDataAux!AB18,FPSDataAux!AC18,FPSDataAux!AD18,FPSDataAux!AE18,FPSDataAux!AF18,FPSDataAux!AG18,FPSDataAux!AH18,FPSDataAux!AP18,FPSDataAux!AQ18,FPSDataAux!AR18,FPSDataAux!AS18,FPSDataAux!AT18,FPSDataAux!AW18,FPSDataAux!AX18,FPSDataAux!AY18,FPSDataAux!AZ18,FPSDataAux!BC18,FPSDataAux!BD18,FPSDataAux!BE18)</f>
        <v>11</v>
      </c>
      <c r="C18">
        <f ca="1">SUM(FPSDataAux!B18,FPSDataAux!C18,FPSDataAux!J18,FPSDataAux!L18,FPSDataAux!M18,FPSDataAux!O18,FPSDataAux!P18,FPSDataAux!Q18,FPSDataAux!R18,FPSDataAux!S18,FPSDataAux!T18,FPSDataAux!U18,FPSDataAux!V18,FPSDataAux!W18,FPSDataAux!Y18,FPSDataAux!Z18,FPSDataAux!AB18,FPSDataAux!AC18,FPSDataAux!AD18,FPSDataAux!AE18,FPSDataAux!AF18,FPSDataAux!AG18,FPSDataAux!AH18,FPSDataAux!AK18,FPSDataAux!AR18,FPSDataAux!AS18,FPSDataAux!AT18,FPSDataAux!AU18,FPSDataAux!AW18,FPSDataAux!AX18,FPSDataAux!AY18,FPSDataAux!AZ18,FPSDataAux!BD18,FPSDataAux!BE18)</f>
        <v>15</v>
      </c>
      <c r="D18">
        <f ca="1">SUM(FPSDataAux!J18,FPSDataAux!M18,FPSDataAux!O18,FPSDataAux!Q18,FPSDataAux!S18,FPSDataAux!AW18,FPSDataAux!BE18)</f>
        <v>3</v>
      </c>
      <c r="E18">
        <f ca="1">SUM(FPSDataAux!B18,FPSDataAux!C18,FPSDataAux!D18,FPSDataAux!F18,FPSDataAux!J18,FPSDataAux!Y18,FPSDataAux!Z18,FPSDataAux!BE18)</f>
        <v>1</v>
      </c>
      <c r="F18">
        <f ca="1">SUM(FPSDataAux!C18,FPSDataAux!D18,FPSDataAux!J18,FPSDataAux!N18,FPSDataAux!Y18,FPSDataAux!Z18,FPSDataAux!BE18)</f>
        <v>0</v>
      </c>
      <c r="G18">
        <f ca="1">SUM(FPSDataAux!K18,FPSDataAux!V18,FPSDataAux!W18,FPSDataAux!X18,FPSDataAux!Y18,FPSDataAux!Z18,FPSDataAux!AB18,FPSDataAux!AC18,FPSDataAux!AD18,FPSDataAux!AE18,FPSDataAux!AF18,FPSDataAux!AG18,FPSDataAux!AH18,FPSDataAux!AJ18,FPSDataAux!AK18,FPSDataAux!AL18,FPSDataAux!AM18,FPSDataAux!AR18,FPSDataAux!AS18,FPSDataAux!BE18)</f>
        <v>6</v>
      </c>
      <c r="H18">
        <f ca="1">SUM(FPSDataAux!K18,FPSDataAux!X18,FPSDataAux!AJ18,FPSDataAux!AK18,FPSDataAux!AL18,FPSDataAux!AM18,FPSDataAux!BE18)</f>
        <v>1</v>
      </c>
      <c r="I18">
        <f ca="1">SUM(FPSDataAux!AA18,FPSDataAux!BE18)</f>
        <v>0</v>
      </c>
      <c r="J18">
        <f ca="1">SUM(FPSDataAux!T18,FPSDataAux!U18,FPSDataAux!Y18,FPSDataAux!Z18,FPSDataAux!AB18,FPSDataAux!AC18,FPSDataAux!AD18,FPSDataAux!AE18,FPSDataAux!AF18,FPSDataAux!AG18,FPSDataAux!AH18,FPSDataAux!AJ18,FPSDataAux!AK18,FPSDataAux!AR18,FPSDataAux!AS18,FPSDataAux!AT18,FPSDataAux!AU18,FPSDataAux!AW18,FPSDataAux!AX18,FPSDataAux!AY18,FPSDataAux!AZ18,FPSDataAux!BE18)</f>
        <v>7</v>
      </c>
    </row>
    <row r="19" spans="1:10" ht="14" x14ac:dyDescent="0.15">
      <c r="A19" t="str">
        <f ca="1">GroupBySite!C22</f>
        <v>https://digital.gov.pt</v>
      </c>
      <c r="B19">
        <f ca="1">SUM(FPSDataAux!B19,FPSDataAux!C19,FPSDataAux!E19,FPSDataAux!G19,FPSDataAux!H19,FPSDataAux!I19,FPSDataAux!J19,FPSDataAux!M19,FPSDataAux!N19,FPSDataAux!V19,FPSDataAux!W19,FPSDataAux!Y19,FPSDataAux!Z19,FPSDataAux!AB19,FPSDataAux!AC19,FPSDataAux!AD19,FPSDataAux!AE19,FPSDataAux!AF19,FPSDataAux!AG19,FPSDataAux!AH19,FPSDataAux!AP19,FPSDataAux!AQ19,FPSDataAux!AR19,FPSDataAux!AS19,FPSDataAux!AT19,FPSDataAux!AW19,FPSDataAux!AX19,FPSDataAux!AY19,FPSDataAux!AZ19,FPSDataAux!BC19,FPSDataAux!BD19,FPSDataAux!BE19)</f>
        <v>10</v>
      </c>
      <c r="C19">
        <f ca="1">SUM(FPSDataAux!B19,FPSDataAux!C19,FPSDataAux!J19,FPSDataAux!L19,FPSDataAux!M19,FPSDataAux!O19,FPSDataAux!P19,FPSDataAux!Q19,FPSDataAux!R19,FPSDataAux!S19,FPSDataAux!T19,FPSDataAux!U19,FPSDataAux!V19,FPSDataAux!W19,FPSDataAux!Y19,FPSDataAux!Z19,FPSDataAux!AB19,FPSDataAux!AC19,FPSDataAux!AD19,FPSDataAux!AE19,FPSDataAux!AF19,FPSDataAux!AG19,FPSDataAux!AH19,FPSDataAux!AK19,FPSDataAux!AR19,FPSDataAux!AS19,FPSDataAux!AT19,FPSDataAux!AU19,FPSDataAux!AW19,FPSDataAux!AX19,FPSDataAux!AY19,FPSDataAux!AZ19,FPSDataAux!BD19,FPSDataAux!BE19)</f>
        <v>8</v>
      </c>
      <c r="D19">
        <f ca="1">SUM(FPSDataAux!J19,FPSDataAux!M19,FPSDataAux!O19,FPSDataAux!Q19,FPSDataAux!S19,FPSDataAux!AW19,FPSDataAux!BE19)</f>
        <v>1</v>
      </c>
      <c r="E19">
        <f ca="1">SUM(FPSDataAux!B19,FPSDataAux!C19,FPSDataAux!D19,FPSDataAux!F19,FPSDataAux!J19,FPSDataAux!Y19,FPSDataAux!Z19,FPSDataAux!BE19)</f>
        <v>1</v>
      </c>
      <c r="F19">
        <f ca="1">SUM(FPSDataAux!C19,FPSDataAux!D19,FPSDataAux!J19,FPSDataAux!N19,FPSDataAux!Y19,FPSDataAux!Z19,FPSDataAux!BE19)</f>
        <v>0</v>
      </c>
      <c r="G19">
        <f ca="1">SUM(FPSDataAux!K19,FPSDataAux!V19,FPSDataAux!W19,FPSDataAux!X19,FPSDataAux!Y19,FPSDataAux!Z19,FPSDataAux!AB19,FPSDataAux!AC19,FPSDataAux!AD19,FPSDataAux!AE19,FPSDataAux!AF19,FPSDataAux!AG19,FPSDataAux!AH19,FPSDataAux!AJ19,FPSDataAux!AK19,FPSDataAux!AL19,FPSDataAux!AM19,FPSDataAux!AR19,FPSDataAux!AS19,FPSDataAux!BE19)</f>
        <v>3</v>
      </c>
      <c r="H19">
        <f ca="1">SUM(FPSDataAux!K19,FPSDataAux!X19,FPSDataAux!AJ19,FPSDataAux!AK19,FPSDataAux!AL19,FPSDataAux!AM19,FPSDataAux!BE19)</f>
        <v>0</v>
      </c>
      <c r="I19">
        <f ca="1">SUM(FPSDataAux!AA19,FPSDataAux!BE19)</f>
        <v>0</v>
      </c>
      <c r="J19">
        <f ca="1">SUM(FPSDataAux!T19,FPSDataAux!U19,FPSDataAux!Y19,FPSDataAux!Z19,FPSDataAux!AB19,FPSDataAux!AC19,FPSDataAux!AD19,FPSDataAux!AE19,FPSDataAux!AF19,FPSDataAux!AG19,FPSDataAux!AH19,FPSDataAux!AJ19,FPSDataAux!AK19,FPSDataAux!AR19,FPSDataAux!AS19,FPSDataAux!AT19,FPSDataAux!AU19,FPSDataAux!AW19,FPSDataAux!AX19,FPSDataAux!AY19,FPSDataAux!AZ19,FPSDataAux!BE19)</f>
        <v>3</v>
      </c>
    </row>
    <row r="20" spans="1:10" ht="14" x14ac:dyDescent="0.15">
      <c r="A20" t="str">
        <f ca="1">GroupBySite!C23</f>
        <v>https://www.base.gov.pt/base4</v>
      </c>
      <c r="B20">
        <f ca="1">SUM(FPSDataAux!B20,FPSDataAux!C20,FPSDataAux!E20,FPSDataAux!G20,FPSDataAux!H20,FPSDataAux!I20,FPSDataAux!J20,FPSDataAux!M20,FPSDataAux!N20,FPSDataAux!V20,FPSDataAux!W20,FPSDataAux!Y20,FPSDataAux!Z20,FPSDataAux!AB20,FPSDataAux!AC20,FPSDataAux!AD20,FPSDataAux!AE20,FPSDataAux!AF20,FPSDataAux!AG20,FPSDataAux!AH20,FPSDataAux!AP20,FPSDataAux!AQ20,FPSDataAux!AR20,FPSDataAux!AS20,FPSDataAux!AT20,FPSDataAux!AW20,FPSDataAux!AX20,FPSDataAux!AY20,FPSDataAux!AZ20,FPSDataAux!BC20,FPSDataAux!BD20,FPSDataAux!BE20)</f>
        <v>14</v>
      </c>
      <c r="C20">
        <f ca="1">SUM(FPSDataAux!B20,FPSDataAux!C20,FPSDataAux!J20,FPSDataAux!L20,FPSDataAux!M20,FPSDataAux!O20,FPSDataAux!P20,FPSDataAux!Q20,FPSDataAux!R20,FPSDataAux!S20,FPSDataAux!T20,FPSDataAux!U20,FPSDataAux!V20,FPSDataAux!W20,FPSDataAux!Y20,FPSDataAux!Z20,FPSDataAux!AB20,FPSDataAux!AC20,FPSDataAux!AD20,FPSDataAux!AE20,FPSDataAux!AF20,FPSDataAux!AG20,FPSDataAux!AH20,FPSDataAux!AK20,FPSDataAux!AR20,FPSDataAux!AS20,FPSDataAux!AT20,FPSDataAux!AU20,FPSDataAux!AW20,FPSDataAux!AX20,FPSDataAux!AY20,FPSDataAux!AZ20,FPSDataAux!BD20,FPSDataAux!BE20)</f>
        <v>17</v>
      </c>
      <c r="D20">
        <f ca="1">SUM(FPSDataAux!J20,FPSDataAux!M20,FPSDataAux!O20,FPSDataAux!Q20,FPSDataAux!S20,FPSDataAux!AW20,FPSDataAux!BE20)</f>
        <v>3</v>
      </c>
      <c r="E20">
        <f ca="1">SUM(FPSDataAux!B20,FPSDataAux!C20,FPSDataAux!D20,FPSDataAux!F20,FPSDataAux!J20,FPSDataAux!Y20,FPSDataAux!Z20,FPSDataAux!BE20)</f>
        <v>3</v>
      </c>
      <c r="F20">
        <f ca="1">SUM(FPSDataAux!C20,FPSDataAux!D20,FPSDataAux!J20,FPSDataAux!N20,FPSDataAux!Y20,FPSDataAux!Z20,FPSDataAux!BE20)</f>
        <v>2</v>
      </c>
      <c r="G20">
        <f ca="1">SUM(FPSDataAux!K20,FPSDataAux!V20,FPSDataAux!W20,FPSDataAux!X20,FPSDataAux!Y20,FPSDataAux!Z20,FPSDataAux!AB20,FPSDataAux!AC20,FPSDataAux!AD20,FPSDataAux!AE20,FPSDataAux!AF20,FPSDataAux!AG20,FPSDataAux!AH20,FPSDataAux!AJ20,FPSDataAux!AK20,FPSDataAux!AL20,FPSDataAux!AM20,FPSDataAux!AR20,FPSDataAux!AS20,FPSDataAux!BE20)</f>
        <v>8</v>
      </c>
      <c r="H20">
        <f ca="1">SUM(FPSDataAux!K20,FPSDataAux!X20,FPSDataAux!AJ20,FPSDataAux!AK20,FPSDataAux!AL20,FPSDataAux!AM20,FPSDataAux!BE20)</f>
        <v>1</v>
      </c>
      <c r="I20">
        <f ca="1">SUM(FPSDataAux!AA20,FPSDataAux!BE20)</f>
        <v>0</v>
      </c>
      <c r="J20">
        <f ca="1">SUM(FPSDataAux!T20,FPSDataAux!U20,FPSDataAux!Y20,FPSDataAux!Z20,FPSDataAux!AB20,FPSDataAux!AC20,FPSDataAux!AD20,FPSDataAux!AE20,FPSDataAux!AF20,FPSDataAux!AG20,FPSDataAux!AH20,FPSDataAux!AJ20,FPSDataAux!AK20,FPSDataAux!AR20,FPSDataAux!AS20,FPSDataAux!AT20,FPSDataAux!AU20,FPSDataAux!AW20,FPSDataAux!AX20,FPSDataAux!AY20,FPSDataAux!AZ20,FPSDataAux!BE20)</f>
        <v>9</v>
      </c>
    </row>
    <row r="21" spans="1:10" ht="14" x14ac:dyDescent="0.15">
      <c r="A21" t="str">
        <f ca="1">GroupBySite!C24</f>
        <v>https://www.cinemateca.pt</v>
      </c>
      <c r="B21">
        <f ca="1">SUM(FPSDataAux!B21,FPSDataAux!C21,FPSDataAux!E21,FPSDataAux!G21,FPSDataAux!H21,FPSDataAux!I21,FPSDataAux!J21,FPSDataAux!M21,FPSDataAux!N21,FPSDataAux!V21,FPSDataAux!W21,FPSDataAux!Y21,FPSDataAux!Z21,FPSDataAux!AB21,FPSDataAux!AC21,FPSDataAux!AD21,FPSDataAux!AE21,FPSDataAux!AF21,FPSDataAux!AG21,FPSDataAux!AH21,FPSDataAux!AP21,FPSDataAux!AQ21,FPSDataAux!AR21,FPSDataAux!AS21,FPSDataAux!AT21,FPSDataAux!AW21,FPSDataAux!AX21,FPSDataAux!AY21,FPSDataAux!AZ21,FPSDataAux!BC21,FPSDataAux!BD21,FPSDataAux!BE21)</f>
        <v>15</v>
      </c>
      <c r="C21">
        <f ca="1">SUM(FPSDataAux!B21,FPSDataAux!C21,FPSDataAux!J21,FPSDataAux!L21,FPSDataAux!M21,FPSDataAux!O21,FPSDataAux!P21,FPSDataAux!Q21,FPSDataAux!R21,FPSDataAux!S21,FPSDataAux!T21,FPSDataAux!U21,FPSDataAux!V21,FPSDataAux!W21,FPSDataAux!Y21,FPSDataAux!Z21,FPSDataAux!AB21,FPSDataAux!AC21,FPSDataAux!AD21,FPSDataAux!AE21,FPSDataAux!AF21,FPSDataAux!AG21,FPSDataAux!AH21,FPSDataAux!AK21,FPSDataAux!AR21,FPSDataAux!AS21,FPSDataAux!AT21,FPSDataAux!AU21,FPSDataAux!AW21,FPSDataAux!AX21,FPSDataAux!AY21,FPSDataAux!AZ21,FPSDataAux!BD21,FPSDataAux!BE21)</f>
        <v>12</v>
      </c>
      <c r="D21">
        <f ca="1">SUM(FPSDataAux!J21,FPSDataAux!M21,FPSDataAux!O21,FPSDataAux!Q21,FPSDataAux!S21,FPSDataAux!AW21,FPSDataAux!BE21)</f>
        <v>2</v>
      </c>
      <c r="E21">
        <f ca="1">SUM(FPSDataAux!B21,FPSDataAux!C21,FPSDataAux!D21,FPSDataAux!F21,FPSDataAux!J21,FPSDataAux!Y21,FPSDataAux!Z21,FPSDataAux!BE21)</f>
        <v>2</v>
      </c>
      <c r="F21">
        <f ca="1">SUM(FPSDataAux!C21,FPSDataAux!D21,FPSDataAux!J21,FPSDataAux!N21,FPSDataAux!Y21,FPSDataAux!Z21,FPSDataAux!BE21)</f>
        <v>1</v>
      </c>
      <c r="G21">
        <f ca="1">SUM(FPSDataAux!K21,FPSDataAux!V21,FPSDataAux!W21,FPSDataAux!X21,FPSDataAux!Y21,FPSDataAux!Z21,FPSDataAux!AB21,FPSDataAux!AC21,FPSDataAux!AD21,FPSDataAux!AE21,FPSDataAux!AF21,FPSDataAux!AG21,FPSDataAux!AH21,FPSDataAux!AJ21,FPSDataAux!AK21,FPSDataAux!AL21,FPSDataAux!AM21,FPSDataAux!AR21,FPSDataAux!AS21,FPSDataAux!BE21)</f>
        <v>10</v>
      </c>
      <c r="H21">
        <f ca="1">SUM(FPSDataAux!K21,FPSDataAux!X21,FPSDataAux!AJ21,FPSDataAux!AK21,FPSDataAux!AL21,FPSDataAux!AM21,FPSDataAux!BE21)</f>
        <v>3</v>
      </c>
      <c r="I21">
        <f ca="1">SUM(FPSDataAux!AA21,FPSDataAux!BE21)</f>
        <v>0</v>
      </c>
      <c r="J21">
        <f ca="1">SUM(FPSDataAux!T21,FPSDataAux!U21,FPSDataAux!Y21,FPSDataAux!Z21,FPSDataAux!AB21,FPSDataAux!AC21,FPSDataAux!AD21,FPSDataAux!AE21,FPSDataAux!AF21,FPSDataAux!AG21,FPSDataAux!AH21,FPSDataAux!AJ21,FPSDataAux!AK21,FPSDataAux!AR21,FPSDataAux!AS21,FPSDataAux!AT21,FPSDataAux!AU21,FPSDataAux!AW21,FPSDataAux!AX21,FPSDataAux!AY21,FPSDataAux!AZ21,FPSDataAux!BE21)</f>
        <v>8</v>
      </c>
    </row>
    <row r="22" spans="1:10" ht="14" x14ac:dyDescent="0.15">
      <c r="A22" t="str">
        <f ca="1">GroupBySite!C25</f>
        <v>https://www.inr.pt/inicio</v>
      </c>
      <c r="B22">
        <f ca="1">SUM(FPSDataAux!B22,FPSDataAux!C22,FPSDataAux!E22,FPSDataAux!G22,FPSDataAux!H22,FPSDataAux!I22,FPSDataAux!J22,FPSDataAux!M22,FPSDataAux!N22,FPSDataAux!V22,FPSDataAux!W22,FPSDataAux!Y22,FPSDataAux!Z22,FPSDataAux!AB22,FPSDataAux!AC22,FPSDataAux!AD22,FPSDataAux!AE22,FPSDataAux!AF22,FPSDataAux!AG22,FPSDataAux!AH22,FPSDataAux!AP22,FPSDataAux!AQ22,FPSDataAux!AR22,FPSDataAux!AS22,FPSDataAux!AT22,FPSDataAux!AW22,FPSDataAux!AX22,FPSDataAux!AY22,FPSDataAux!AZ22,FPSDataAux!BC22,FPSDataAux!BD22,FPSDataAux!BE22)</f>
        <v>12</v>
      </c>
      <c r="C22">
        <f ca="1">SUM(FPSDataAux!B22,FPSDataAux!C22,FPSDataAux!J22,FPSDataAux!L22,FPSDataAux!M22,FPSDataAux!O22,FPSDataAux!P22,FPSDataAux!Q22,FPSDataAux!R22,FPSDataAux!S22,FPSDataAux!T22,FPSDataAux!U22,FPSDataAux!V22,FPSDataAux!W22,FPSDataAux!Y22,FPSDataAux!Z22,FPSDataAux!AB22,FPSDataAux!AC22,FPSDataAux!AD22,FPSDataAux!AE22,FPSDataAux!AF22,FPSDataAux!AG22,FPSDataAux!AH22,FPSDataAux!AK22,FPSDataAux!AR22,FPSDataAux!AS22,FPSDataAux!AT22,FPSDataAux!AU22,FPSDataAux!AW22,FPSDataAux!AX22,FPSDataAux!AY22,FPSDataAux!AZ22,FPSDataAux!BD22,FPSDataAux!BE22)</f>
        <v>15</v>
      </c>
      <c r="D22">
        <f ca="1">SUM(FPSDataAux!J22,FPSDataAux!M22,FPSDataAux!O22,FPSDataAux!Q22,FPSDataAux!S22,FPSDataAux!AW22,FPSDataAux!BE22)</f>
        <v>3</v>
      </c>
      <c r="E22">
        <f ca="1">SUM(FPSDataAux!B22,FPSDataAux!C22,FPSDataAux!D22,FPSDataAux!F22,FPSDataAux!J22,FPSDataAux!Y22,FPSDataAux!Z22,FPSDataAux!BE22)</f>
        <v>1</v>
      </c>
      <c r="F22">
        <f ca="1">SUM(FPSDataAux!C22,FPSDataAux!D22,FPSDataAux!J22,FPSDataAux!N22,FPSDataAux!Y22,FPSDataAux!Z22,FPSDataAux!BE22)</f>
        <v>0</v>
      </c>
      <c r="G22">
        <f ca="1">SUM(FPSDataAux!K22,FPSDataAux!V22,FPSDataAux!W22,FPSDataAux!X22,FPSDataAux!Y22,FPSDataAux!Z22,FPSDataAux!AB22,FPSDataAux!AC22,FPSDataAux!AD22,FPSDataAux!AE22,FPSDataAux!AF22,FPSDataAux!AG22,FPSDataAux!AH22,FPSDataAux!AJ22,FPSDataAux!AK22,FPSDataAux!AL22,FPSDataAux!AM22,FPSDataAux!AR22,FPSDataAux!AS22,FPSDataAux!BE22)</f>
        <v>7</v>
      </c>
      <c r="H22">
        <f ca="1">SUM(FPSDataAux!K22,FPSDataAux!X22,FPSDataAux!AJ22,FPSDataAux!AK22,FPSDataAux!AL22,FPSDataAux!AM22,FPSDataAux!BE22)</f>
        <v>1</v>
      </c>
      <c r="I22">
        <f ca="1">SUM(FPSDataAux!AA22,FPSDataAux!BE22)</f>
        <v>0</v>
      </c>
      <c r="J22">
        <f ca="1">SUM(FPSDataAux!T22,FPSDataAux!U22,FPSDataAux!Y22,FPSDataAux!Z22,FPSDataAux!AB22,FPSDataAux!AC22,FPSDataAux!AD22,FPSDataAux!AE22,FPSDataAux!AF22,FPSDataAux!AG22,FPSDataAux!AH22,FPSDataAux!AJ22,FPSDataAux!AK22,FPSDataAux!AR22,FPSDataAux!AS22,FPSDataAux!AT22,FPSDataAux!AU22,FPSDataAux!AW22,FPSDataAux!AX22,FPSDataAux!AY22,FPSDataAux!AZ22,FPSDataAux!BE22)</f>
        <v>7</v>
      </c>
    </row>
    <row r="23" spans="1:10" ht="14" x14ac:dyDescent="0.15">
      <c r="A23" t="str">
        <f ca="1">GroupBySite!C26</f>
        <v>https://www.sg.mtsss.gov.pt/inicio</v>
      </c>
      <c r="B23">
        <f ca="1">SUM(FPSDataAux!B23,FPSDataAux!C23,FPSDataAux!E23,FPSDataAux!G23,FPSDataAux!H23,FPSDataAux!I23,FPSDataAux!J23,FPSDataAux!M23,FPSDataAux!N23,FPSDataAux!V23,FPSDataAux!W23,FPSDataAux!Y23,FPSDataAux!Z23,FPSDataAux!AB23,FPSDataAux!AC23,FPSDataAux!AD23,FPSDataAux!AE23,FPSDataAux!AF23,FPSDataAux!AG23,FPSDataAux!AH23,FPSDataAux!AP23,FPSDataAux!AQ23,FPSDataAux!AR23,FPSDataAux!AS23,FPSDataAux!AT23,FPSDataAux!AW23,FPSDataAux!AX23,FPSDataAux!AY23,FPSDataAux!AZ23,FPSDataAux!BC23,FPSDataAux!BD23,FPSDataAux!BE23)</f>
        <v>13</v>
      </c>
      <c r="C23">
        <f ca="1">SUM(FPSDataAux!B23,FPSDataAux!C23,FPSDataAux!J23,FPSDataAux!L23,FPSDataAux!M23,FPSDataAux!O23,FPSDataAux!P23,FPSDataAux!Q23,FPSDataAux!R23,FPSDataAux!S23,FPSDataAux!T23,FPSDataAux!U23,FPSDataAux!V23,FPSDataAux!W23,FPSDataAux!Y23,FPSDataAux!Z23,FPSDataAux!AB23,FPSDataAux!AC23,FPSDataAux!AD23,FPSDataAux!AE23,FPSDataAux!AF23,FPSDataAux!AG23,FPSDataAux!AH23,FPSDataAux!AK23,FPSDataAux!AR23,FPSDataAux!AS23,FPSDataAux!AT23,FPSDataAux!AU23,FPSDataAux!AW23,FPSDataAux!AX23,FPSDataAux!AY23,FPSDataAux!AZ23,FPSDataAux!BD23,FPSDataAux!BE23)</f>
        <v>11</v>
      </c>
      <c r="D23">
        <f ca="1">SUM(FPSDataAux!J23,FPSDataAux!M23,FPSDataAux!O23,FPSDataAux!Q23,FPSDataAux!S23,FPSDataAux!AW23,FPSDataAux!BE23)</f>
        <v>2</v>
      </c>
      <c r="E23">
        <f ca="1">SUM(FPSDataAux!B23,FPSDataAux!C23,FPSDataAux!D23,FPSDataAux!F23,FPSDataAux!J23,FPSDataAux!Y23,FPSDataAux!Z23,FPSDataAux!BE23)</f>
        <v>2</v>
      </c>
      <c r="F23">
        <f ca="1">SUM(FPSDataAux!C23,FPSDataAux!D23,FPSDataAux!J23,FPSDataAux!N23,FPSDataAux!Y23,FPSDataAux!Z23,FPSDataAux!BE23)</f>
        <v>1</v>
      </c>
      <c r="G23">
        <f ca="1">SUM(FPSDataAux!K23,FPSDataAux!V23,FPSDataAux!W23,FPSDataAux!X23,FPSDataAux!Y23,FPSDataAux!Z23,FPSDataAux!AB23,FPSDataAux!AC23,FPSDataAux!AD23,FPSDataAux!AE23,FPSDataAux!AF23,FPSDataAux!AG23,FPSDataAux!AH23,FPSDataAux!AJ23,FPSDataAux!AK23,FPSDataAux!AL23,FPSDataAux!AM23,FPSDataAux!AR23,FPSDataAux!AS23,FPSDataAux!BE23)</f>
        <v>7</v>
      </c>
      <c r="H23">
        <f ca="1">SUM(FPSDataAux!K23,FPSDataAux!X23,FPSDataAux!AJ23,FPSDataAux!AK23,FPSDataAux!AL23,FPSDataAux!AM23,FPSDataAux!BE23)</f>
        <v>1</v>
      </c>
      <c r="I23">
        <f ca="1">SUM(FPSDataAux!AA23,FPSDataAux!BE23)</f>
        <v>0</v>
      </c>
      <c r="J23">
        <f ca="1">SUM(FPSDataAux!T23,FPSDataAux!U23,FPSDataAux!Y23,FPSDataAux!Z23,FPSDataAux!AB23,FPSDataAux!AC23,FPSDataAux!AD23,FPSDataAux!AE23,FPSDataAux!AF23,FPSDataAux!AG23,FPSDataAux!AH23,FPSDataAux!AJ23,FPSDataAux!AK23,FPSDataAux!AR23,FPSDataAux!AS23,FPSDataAux!AT23,FPSDataAux!AU23,FPSDataAux!AW23,FPSDataAux!AX23,FPSDataAux!AY23,FPSDataAux!AZ23,FPSDataAux!BE23)</f>
        <v>5</v>
      </c>
    </row>
    <row r="24" spans="1:10" ht="14" x14ac:dyDescent="0.15">
      <c r="A24" t="str">
        <f ca="1">GroupBySite!C27</f>
        <v>https://www.asae.gov.pt</v>
      </c>
      <c r="B24">
        <f ca="1">SUM(FPSDataAux!B24,FPSDataAux!C24,FPSDataAux!E24,FPSDataAux!G24,FPSDataAux!H24,FPSDataAux!I24,FPSDataAux!J24,FPSDataAux!M24,FPSDataAux!N24,FPSDataAux!V24,FPSDataAux!W24,FPSDataAux!Y24,FPSDataAux!Z24,FPSDataAux!AB24,FPSDataAux!AC24,FPSDataAux!AD24,FPSDataAux!AE24,FPSDataAux!AF24,FPSDataAux!AG24,FPSDataAux!AH24,FPSDataAux!AP24,FPSDataAux!AQ24,FPSDataAux!AR24,FPSDataAux!AS24,FPSDataAux!AT24,FPSDataAux!AW24,FPSDataAux!AX24,FPSDataAux!AY24,FPSDataAux!AZ24,FPSDataAux!BC24,FPSDataAux!BD24,FPSDataAux!BE24)</f>
        <v>14</v>
      </c>
      <c r="C24">
        <f ca="1">SUM(FPSDataAux!B24,FPSDataAux!C24,FPSDataAux!J24,FPSDataAux!L24,FPSDataAux!M24,FPSDataAux!O24,FPSDataAux!P24,FPSDataAux!Q24,FPSDataAux!R24,FPSDataAux!S24,FPSDataAux!T24,FPSDataAux!U24,FPSDataAux!V24,FPSDataAux!W24,FPSDataAux!Y24,FPSDataAux!Z24,FPSDataAux!AB24,FPSDataAux!AC24,FPSDataAux!AD24,FPSDataAux!AE24,FPSDataAux!AF24,FPSDataAux!AG24,FPSDataAux!AH24,FPSDataAux!AK24,FPSDataAux!AR24,FPSDataAux!AS24,FPSDataAux!AT24,FPSDataAux!AU24,FPSDataAux!AW24,FPSDataAux!AX24,FPSDataAux!AY24,FPSDataAux!AZ24,FPSDataAux!BD24,FPSDataAux!BE24)</f>
        <v>14</v>
      </c>
      <c r="D24">
        <f ca="1">SUM(FPSDataAux!J24,FPSDataAux!M24,FPSDataAux!O24,FPSDataAux!Q24,FPSDataAux!S24,FPSDataAux!AW24,FPSDataAux!BE24)</f>
        <v>2</v>
      </c>
      <c r="E24">
        <f ca="1">SUM(FPSDataAux!B24,FPSDataAux!C24,FPSDataAux!D24,FPSDataAux!F24,FPSDataAux!J24,FPSDataAux!Y24,FPSDataAux!Z24,FPSDataAux!BE24)</f>
        <v>3</v>
      </c>
      <c r="F24">
        <f ca="1">SUM(FPSDataAux!C24,FPSDataAux!D24,FPSDataAux!J24,FPSDataAux!N24,FPSDataAux!Y24,FPSDataAux!Z24,FPSDataAux!BE24)</f>
        <v>2</v>
      </c>
      <c r="G24">
        <f ca="1">SUM(FPSDataAux!K24,FPSDataAux!V24,FPSDataAux!W24,FPSDataAux!X24,FPSDataAux!Y24,FPSDataAux!Z24,FPSDataAux!AB24,FPSDataAux!AC24,FPSDataAux!AD24,FPSDataAux!AE24,FPSDataAux!AF24,FPSDataAux!AG24,FPSDataAux!AH24,FPSDataAux!AJ24,FPSDataAux!AK24,FPSDataAux!AL24,FPSDataAux!AM24,FPSDataAux!AR24,FPSDataAux!AS24,FPSDataAux!BE24)</f>
        <v>8</v>
      </c>
      <c r="H24">
        <f ca="1">SUM(FPSDataAux!K24,FPSDataAux!X24,FPSDataAux!AJ24,FPSDataAux!AK24,FPSDataAux!AL24,FPSDataAux!AM24,FPSDataAux!BE24)</f>
        <v>2</v>
      </c>
      <c r="I24">
        <f ca="1">SUM(FPSDataAux!AA24,FPSDataAux!BE24)</f>
        <v>1</v>
      </c>
      <c r="J24">
        <f ca="1">SUM(FPSDataAux!T24,FPSDataAux!U24,FPSDataAux!Y24,FPSDataAux!Z24,FPSDataAux!AB24,FPSDataAux!AC24,FPSDataAux!AD24,FPSDataAux!AE24,FPSDataAux!AF24,FPSDataAux!AG24,FPSDataAux!AH24,FPSDataAux!AJ24,FPSDataAux!AK24,FPSDataAux!AR24,FPSDataAux!AS24,FPSDataAux!AT24,FPSDataAux!AU24,FPSDataAux!AW24,FPSDataAux!AX24,FPSDataAux!AY24,FPSDataAux!AZ24,FPSDataAux!BE24)</f>
        <v>8</v>
      </c>
    </row>
    <row r="25" spans="1:10" ht="14" x14ac:dyDescent="0.15">
      <c r="A25" t="str">
        <f ca="1">GroupBySite!C28</f>
        <v>https://diariodarepublica.pt/dr/</v>
      </c>
      <c r="B25">
        <f ca="1">SUM(FPSDataAux!B25,FPSDataAux!C25,FPSDataAux!E25,FPSDataAux!G25,FPSDataAux!H25,FPSDataAux!I25,FPSDataAux!J25,FPSDataAux!M25,FPSDataAux!N25,FPSDataAux!V25,FPSDataAux!W25,FPSDataAux!Y25,FPSDataAux!Z25,FPSDataAux!AB25,FPSDataAux!AC25,FPSDataAux!AD25,FPSDataAux!AE25,FPSDataAux!AF25,FPSDataAux!AG25,FPSDataAux!AH25,FPSDataAux!AP25,FPSDataAux!AQ25,FPSDataAux!AR25,FPSDataAux!AS25,FPSDataAux!AT25,FPSDataAux!AW25,FPSDataAux!AX25,FPSDataAux!AY25,FPSDataAux!AZ25,FPSDataAux!BC25,FPSDataAux!BD25,FPSDataAux!BE25)</f>
        <v>12</v>
      </c>
      <c r="C25">
        <f ca="1">SUM(FPSDataAux!B25,FPSDataAux!C25,FPSDataAux!J25,FPSDataAux!L25,FPSDataAux!M25,FPSDataAux!O25,FPSDataAux!P25,FPSDataAux!Q25,FPSDataAux!R25,FPSDataAux!S25,FPSDataAux!T25,FPSDataAux!U25,FPSDataAux!V25,FPSDataAux!W25,FPSDataAux!Y25,FPSDataAux!Z25,FPSDataAux!AB25,FPSDataAux!AC25,FPSDataAux!AD25,FPSDataAux!AE25,FPSDataAux!AF25,FPSDataAux!AG25,FPSDataAux!AH25,FPSDataAux!AK25,FPSDataAux!AR25,FPSDataAux!AS25,FPSDataAux!AT25,FPSDataAux!AU25,FPSDataAux!AW25,FPSDataAux!AX25,FPSDataAux!AY25,FPSDataAux!AZ25,FPSDataAux!BD25,FPSDataAux!BE25)</f>
        <v>17</v>
      </c>
      <c r="D25">
        <f ca="1">SUM(FPSDataAux!J25,FPSDataAux!M25,FPSDataAux!O25,FPSDataAux!Q25,FPSDataAux!S25,FPSDataAux!AW25,FPSDataAux!BE25)</f>
        <v>4</v>
      </c>
      <c r="E25">
        <f ca="1">SUM(FPSDataAux!B25,FPSDataAux!C25,FPSDataAux!D25,FPSDataAux!F25,FPSDataAux!J25,FPSDataAux!Y25,FPSDataAux!Z25,FPSDataAux!BE25)</f>
        <v>1</v>
      </c>
      <c r="F25">
        <f ca="1">SUM(FPSDataAux!C25,FPSDataAux!D25,FPSDataAux!J25,FPSDataAux!N25,FPSDataAux!Y25,FPSDataAux!Z25,FPSDataAux!BE25)</f>
        <v>0</v>
      </c>
      <c r="G25">
        <f ca="1">SUM(FPSDataAux!K25,FPSDataAux!V25,FPSDataAux!W25,FPSDataAux!X25,FPSDataAux!Y25,FPSDataAux!Z25,FPSDataAux!AB25,FPSDataAux!AC25,FPSDataAux!AD25,FPSDataAux!AE25,FPSDataAux!AF25,FPSDataAux!AG25,FPSDataAux!AH25,FPSDataAux!AJ25,FPSDataAux!AK25,FPSDataAux!AL25,FPSDataAux!AM25,FPSDataAux!AR25,FPSDataAux!AS25,FPSDataAux!BE25)</f>
        <v>7</v>
      </c>
      <c r="H25">
        <f ca="1">SUM(FPSDataAux!K25,FPSDataAux!X25,FPSDataAux!AJ25,FPSDataAux!AK25,FPSDataAux!AL25,FPSDataAux!AM25,FPSDataAux!BE25)</f>
        <v>1</v>
      </c>
      <c r="I25">
        <f ca="1">SUM(FPSDataAux!AA25,FPSDataAux!BE25)</f>
        <v>0</v>
      </c>
      <c r="J25">
        <f ca="1">SUM(FPSDataAux!T25,FPSDataAux!U25,FPSDataAux!Y25,FPSDataAux!Z25,FPSDataAux!AB25,FPSDataAux!AC25,FPSDataAux!AD25,FPSDataAux!AE25,FPSDataAux!AF25,FPSDataAux!AG25,FPSDataAux!AH25,FPSDataAux!AJ25,FPSDataAux!AK25,FPSDataAux!AR25,FPSDataAux!AS25,FPSDataAux!AT25,FPSDataAux!AU25,FPSDataAux!AW25,FPSDataAux!AX25,FPSDataAux!AY25,FPSDataAux!AZ25,FPSDataAux!BE25)</f>
        <v>8</v>
      </c>
    </row>
    <row r="26" spans="1:10" ht="14" x14ac:dyDescent="0.15">
      <c r="A26" t="str">
        <f ca="1">GroupBySite!C29</f>
        <v>https://www.sns24.gov.pt</v>
      </c>
      <c r="B26">
        <f ca="1">SUM(FPSDataAux!B26,FPSDataAux!C26,FPSDataAux!E26,FPSDataAux!G26,FPSDataAux!H26,FPSDataAux!I26,FPSDataAux!J26,FPSDataAux!M26,FPSDataAux!N26,FPSDataAux!V26,FPSDataAux!W26,FPSDataAux!Y26,FPSDataAux!Z26,FPSDataAux!AB26,FPSDataAux!AC26,FPSDataAux!AD26,FPSDataAux!AE26,FPSDataAux!AF26,FPSDataAux!AG26,FPSDataAux!AH26,FPSDataAux!AP26,FPSDataAux!AQ26,FPSDataAux!AR26,FPSDataAux!AS26,FPSDataAux!AT26,FPSDataAux!AW26,FPSDataAux!AX26,FPSDataAux!AY26,FPSDataAux!AZ26,FPSDataAux!BC26,FPSDataAux!BD26,FPSDataAux!BE26)</f>
        <v>10</v>
      </c>
      <c r="C26">
        <f ca="1">SUM(FPSDataAux!B26,FPSDataAux!C26,FPSDataAux!J26,FPSDataAux!L26,FPSDataAux!M26,FPSDataAux!O26,FPSDataAux!P26,FPSDataAux!Q26,FPSDataAux!R26,FPSDataAux!S26,FPSDataAux!T26,FPSDataAux!U26,FPSDataAux!V26,FPSDataAux!W26,FPSDataAux!Y26,FPSDataAux!Z26,FPSDataAux!AB26,FPSDataAux!AC26,FPSDataAux!AD26,FPSDataAux!AE26,FPSDataAux!AF26,FPSDataAux!AG26,FPSDataAux!AH26,FPSDataAux!AK26,FPSDataAux!AR26,FPSDataAux!AS26,FPSDataAux!AT26,FPSDataAux!AU26,FPSDataAux!AW26,FPSDataAux!AX26,FPSDataAux!AY26,FPSDataAux!AZ26,FPSDataAux!BD26,FPSDataAux!BE26)</f>
        <v>13</v>
      </c>
      <c r="D26">
        <f ca="1">SUM(FPSDataAux!J26,FPSDataAux!M26,FPSDataAux!O26,FPSDataAux!Q26,FPSDataAux!S26,FPSDataAux!AW26,FPSDataAux!BE26)</f>
        <v>3</v>
      </c>
      <c r="E26">
        <f ca="1">SUM(FPSDataAux!B26,FPSDataAux!C26,FPSDataAux!D26,FPSDataAux!F26,FPSDataAux!J26,FPSDataAux!Y26,FPSDataAux!Z26,FPSDataAux!BE26)</f>
        <v>1</v>
      </c>
      <c r="F26">
        <f ca="1">SUM(FPSDataAux!C26,FPSDataAux!D26,FPSDataAux!J26,FPSDataAux!N26,FPSDataAux!Y26,FPSDataAux!Z26,FPSDataAux!BE26)</f>
        <v>0</v>
      </c>
      <c r="G26">
        <f ca="1">SUM(FPSDataAux!K26,FPSDataAux!V26,FPSDataAux!W26,FPSDataAux!X26,FPSDataAux!Y26,FPSDataAux!Z26,FPSDataAux!AB26,FPSDataAux!AC26,FPSDataAux!AD26,FPSDataAux!AE26,FPSDataAux!AF26,FPSDataAux!AG26,FPSDataAux!AH26,FPSDataAux!AJ26,FPSDataAux!AK26,FPSDataAux!AL26,FPSDataAux!AM26,FPSDataAux!AR26,FPSDataAux!AS26,FPSDataAux!BE26)</f>
        <v>5</v>
      </c>
      <c r="H26">
        <f ca="1">SUM(FPSDataAux!K26,FPSDataAux!X26,FPSDataAux!AJ26,FPSDataAux!AK26,FPSDataAux!AL26,FPSDataAux!AM26,FPSDataAux!BE26)</f>
        <v>1</v>
      </c>
      <c r="I26">
        <f ca="1">SUM(FPSDataAux!AA26,FPSDataAux!BE26)</f>
        <v>0</v>
      </c>
      <c r="J26">
        <f ca="1">SUM(FPSDataAux!T26,FPSDataAux!U26,FPSDataAux!Y26,FPSDataAux!Z26,FPSDataAux!AB26,FPSDataAux!AC26,FPSDataAux!AD26,FPSDataAux!AE26,FPSDataAux!AF26,FPSDataAux!AG26,FPSDataAux!AH26,FPSDataAux!AJ26,FPSDataAux!AK26,FPSDataAux!AR26,FPSDataAux!AS26,FPSDataAux!AT26,FPSDataAux!AU26,FPSDataAux!AW26,FPSDataAux!AX26,FPSDataAux!AY26,FPSDataAux!AZ26,FPSDataAux!BE26)</f>
        <v>6</v>
      </c>
    </row>
    <row r="27" spans="1:10" ht="14" x14ac:dyDescent="0.15">
      <c r="A27" t="str">
        <f ca="1">GroupBySite!C30</f>
        <v>https://www.letras.ulisboa.pt/pt/</v>
      </c>
      <c r="B27">
        <f ca="1">SUM(FPSDataAux!B27,FPSDataAux!C27,FPSDataAux!E27,FPSDataAux!G27,FPSDataAux!H27,FPSDataAux!I27,FPSDataAux!J27,FPSDataAux!M27,FPSDataAux!N27,FPSDataAux!V27,FPSDataAux!W27,FPSDataAux!Y27,FPSDataAux!Z27,FPSDataAux!AB27,FPSDataAux!AC27,FPSDataAux!AD27,FPSDataAux!AE27,FPSDataAux!AF27,FPSDataAux!AG27,FPSDataAux!AH27,FPSDataAux!AP27,FPSDataAux!AQ27,FPSDataAux!AR27,FPSDataAux!AS27,FPSDataAux!AT27,FPSDataAux!AW27,FPSDataAux!AX27,FPSDataAux!AY27,FPSDataAux!AZ27,FPSDataAux!BC27,FPSDataAux!BD27,FPSDataAux!BE27)</f>
        <v>17</v>
      </c>
      <c r="C27">
        <f ca="1">SUM(FPSDataAux!B27,FPSDataAux!C27,FPSDataAux!J27,FPSDataAux!L27,FPSDataAux!M27,FPSDataAux!O27,FPSDataAux!P27,FPSDataAux!Q27,FPSDataAux!R27,FPSDataAux!S27,FPSDataAux!T27,FPSDataAux!U27,FPSDataAux!V27,FPSDataAux!W27,FPSDataAux!Y27,FPSDataAux!Z27,FPSDataAux!AB27,FPSDataAux!AC27,FPSDataAux!AD27,FPSDataAux!AE27,FPSDataAux!AF27,FPSDataAux!AG27,FPSDataAux!AH27,FPSDataAux!AK27,FPSDataAux!AR27,FPSDataAux!AS27,FPSDataAux!AT27,FPSDataAux!AU27,FPSDataAux!AW27,FPSDataAux!AX27,FPSDataAux!AY27,FPSDataAux!AZ27,FPSDataAux!BD27,FPSDataAux!BE27)</f>
        <v>20</v>
      </c>
      <c r="D27">
        <f ca="1">SUM(FPSDataAux!J27,FPSDataAux!M27,FPSDataAux!O27,FPSDataAux!Q27,FPSDataAux!S27,FPSDataAux!AW27,FPSDataAux!BE27)</f>
        <v>4</v>
      </c>
      <c r="E27">
        <f ca="1">SUM(FPSDataAux!B27,FPSDataAux!C27,FPSDataAux!D27,FPSDataAux!F27,FPSDataAux!J27,FPSDataAux!Y27,FPSDataAux!Z27,FPSDataAux!BE27)</f>
        <v>1</v>
      </c>
      <c r="F27">
        <f ca="1">SUM(FPSDataAux!C27,FPSDataAux!D27,FPSDataAux!J27,FPSDataAux!N27,FPSDataAux!Y27,FPSDataAux!Z27,FPSDataAux!BE27)</f>
        <v>0</v>
      </c>
      <c r="G27">
        <f ca="1">SUM(FPSDataAux!K27,FPSDataAux!V27,FPSDataAux!W27,FPSDataAux!X27,FPSDataAux!Y27,FPSDataAux!Z27,FPSDataAux!AB27,FPSDataAux!AC27,FPSDataAux!AD27,FPSDataAux!AE27,FPSDataAux!AF27,FPSDataAux!AG27,FPSDataAux!AH27,FPSDataAux!AJ27,FPSDataAux!AK27,FPSDataAux!AL27,FPSDataAux!AM27,FPSDataAux!AR27,FPSDataAux!AS27,FPSDataAux!BE27)</f>
        <v>8</v>
      </c>
      <c r="H27">
        <f ca="1">SUM(FPSDataAux!K27,FPSDataAux!X27,FPSDataAux!AJ27,FPSDataAux!AK27,FPSDataAux!AL27,FPSDataAux!AM27,FPSDataAux!BE27)</f>
        <v>0</v>
      </c>
      <c r="I27">
        <f ca="1">SUM(FPSDataAux!AA27,FPSDataAux!BE27)</f>
        <v>0</v>
      </c>
      <c r="J27">
        <f ca="1">SUM(FPSDataAux!T27,FPSDataAux!U27,FPSDataAux!Y27,FPSDataAux!Z27,FPSDataAux!AB27,FPSDataAux!AC27,FPSDataAux!AD27,FPSDataAux!AE27,FPSDataAux!AF27,FPSDataAux!AG27,FPSDataAux!AH27,FPSDataAux!AJ27,FPSDataAux!AK27,FPSDataAux!AR27,FPSDataAux!AS27,FPSDataAux!AT27,FPSDataAux!AU27,FPSDataAux!AW27,FPSDataAux!AX27,FPSDataAux!AY27,FPSDataAux!AZ27,FPSDataAux!BE27)</f>
        <v>10</v>
      </c>
    </row>
    <row r="28" spans="1:10" ht="14" x14ac:dyDescent="0.15">
      <c r="A28" t="str">
        <f ca="1">GroupBySite!C31</f>
        <v>https://www.uc.pt/ffuc/</v>
      </c>
      <c r="B28">
        <f ca="1">SUM(FPSDataAux!B28,FPSDataAux!C28,FPSDataAux!E28,FPSDataAux!G28,FPSDataAux!H28,FPSDataAux!I28,FPSDataAux!J28,FPSDataAux!M28,FPSDataAux!N28,FPSDataAux!V28,FPSDataAux!W28,FPSDataAux!Y28,FPSDataAux!Z28,FPSDataAux!AB28,FPSDataAux!AC28,FPSDataAux!AD28,FPSDataAux!AE28,FPSDataAux!AF28,FPSDataAux!AG28,FPSDataAux!AH28,FPSDataAux!AP28,FPSDataAux!AQ28,FPSDataAux!AR28,FPSDataAux!AS28,FPSDataAux!AT28,FPSDataAux!AW28,FPSDataAux!AX28,FPSDataAux!AY28,FPSDataAux!AZ28,FPSDataAux!BC28,FPSDataAux!BD28,FPSDataAux!BE28)</f>
        <v>14</v>
      </c>
      <c r="C28">
        <f ca="1">SUM(FPSDataAux!B28,FPSDataAux!C28,FPSDataAux!J28,FPSDataAux!L28,FPSDataAux!M28,FPSDataAux!O28,FPSDataAux!P28,FPSDataAux!Q28,FPSDataAux!R28,FPSDataAux!S28,FPSDataAux!T28,FPSDataAux!U28,FPSDataAux!V28,FPSDataAux!W28,FPSDataAux!Y28,FPSDataAux!Z28,FPSDataAux!AB28,FPSDataAux!AC28,FPSDataAux!AD28,FPSDataAux!AE28,FPSDataAux!AF28,FPSDataAux!AG28,FPSDataAux!AH28,FPSDataAux!AK28,FPSDataAux!AR28,FPSDataAux!AS28,FPSDataAux!AT28,FPSDataAux!AU28,FPSDataAux!AW28,FPSDataAux!AX28,FPSDataAux!AY28,FPSDataAux!AZ28,FPSDataAux!BD28,FPSDataAux!BE28)</f>
        <v>10</v>
      </c>
      <c r="D28">
        <f ca="1">SUM(FPSDataAux!J28,FPSDataAux!M28,FPSDataAux!O28,FPSDataAux!Q28,FPSDataAux!S28,FPSDataAux!AW28,FPSDataAux!BE28)</f>
        <v>1</v>
      </c>
      <c r="E28">
        <f ca="1">SUM(FPSDataAux!B28,FPSDataAux!C28,FPSDataAux!D28,FPSDataAux!F28,FPSDataAux!J28,FPSDataAux!Y28,FPSDataAux!Z28,FPSDataAux!BE28)</f>
        <v>2</v>
      </c>
      <c r="F28">
        <f ca="1">SUM(FPSDataAux!C28,FPSDataAux!D28,FPSDataAux!J28,FPSDataAux!N28,FPSDataAux!Y28,FPSDataAux!Z28,FPSDataAux!BE28)</f>
        <v>1</v>
      </c>
      <c r="G28">
        <f ca="1">SUM(FPSDataAux!K28,FPSDataAux!V28,FPSDataAux!W28,FPSDataAux!X28,FPSDataAux!Y28,FPSDataAux!Z28,FPSDataAux!AB28,FPSDataAux!AC28,FPSDataAux!AD28,FPSDataAux!AE28,FPSDataAux!AF28,FPSDataAux!AG28,FPSDataAux!AH28,FPSDataAux!AJ28,FPSDataAux!AK28,FPSDataAux!AL28,FPSDataAux!AM28,FPSDataAux!AR28,FPSDataAux!AS28,FPSDataAux!BE28)</f>
        <v>6</v>
      </c>
      <c r="H28">
        <f ca="1">SUM(FPSDataAux!K28,FPSDataAux!X28,FPSDataAux!AJ28,FPSDataAux!AK28,FPSDataAux!AL28,FPSDataAux!AM28,FPSDataAux!BE28)</f>
        <v>0</v>
      </c>
      <c r="I28">
        <f ca="1">SUM(FPSDataAux!AA28,FPSDataAux!BE28)</f>
        <v>0</v>
      </c>
      <c r="J28">
        <f ca="1">SUM(FPSDataAux!T28,FPSDataAux!U28,FPSDataAux!Y28,FPSDataAux!Z28,FPSDataAux!AB28,FPSDataAux!AC28,FPSDataAux!AD28,FPSDataAux!AE28,FPSDataAux!AF28,FPSDataAux!AG28,FPSDataAux!AH28,FPSDataAux!AJ28,FPSDataAux!AK28,FPSDataAux!AR28,FPSDataAux!AS28,FPSDataAux!AT28,FPSDataAux!AU28,FPSDataAux!AW28,FPSDataAux!AX28,FPSDataAux!AY28,FPSDataAux!AZ28,FPSDataAux!BE28)</f>
        <v>5</v>
      </c>
    </row>
    <row r="29" spans="1:10" ht="14" x14ac:dyDescent="0.15">
      <c r="A29" t="str">
        <f ca="1">GroupBySite!C32</f>
        <v>https://www.iseg.ulisboa.pt</v>
      </c>
      <c r="B29">
        <f ca="1">SUM(FPSDataAux!B29,FPSDataAux!C29,FPSDataAux!E29,FPSDataAux!G29,FPSDataAux!H29,FPSDataAux!I29,FPSDataAux!J29,FPSDataAux!M29,FPSDataAux!N29,FPSDataAux!V29,FPSDataAux!W29,FPSDataAux!Y29,FPSDataAux!Z29,FPSDataAux!AB29,FPSDataAux!AC29,FPSDataAux!AD29,FPSDataAux!AE29,FPSDataAux!AF29,FPSDataAux!AG29,FPSDataAux!AH29,FPSDataAux!AP29,FPSDataAux!AQ29,FPSDataAux!AR29,FPSDataAux!AS29,FPSDataAux!AT29,FPSDataAux!AW29,FPSDataAux!AX29,FPSDataAux!AY29,FPSDataAux!AZ29,FPSDataAux!BC29,FPSDataAux!BD29,FPSDataAux!BE29)</f>
        <v>14</v>
      </c>
      <c r="C29">
        <f ca="1">SUM(FPSDataAux!B29,FPSDataAux!C29,FPSDataAux!J29,FPSDataAux!L29,FPSDataAux!M29,FPSDataAux!O29,FPSDataAux!P29,FPSDataAux!Q29,FPSDataAux!R29,FPSDataAux!S29,FPSDataAux!T29,FPSDataAux!U29,FPSDataAux!V29,FPSDataAux!W29,FPSDataAux!Y29,FPSDataAux!Z29,FPSDataAux!AB29,FPSDataAux!AC29,FPSDataAux!AD29,FPSDataAux!AE29,FPSDataAux!AF29,FPSDataAux!AG29,FPSDataAux!AH29,FPSDataAux!AK29,FPSDataAux!AR29,FPSDataAux!AS29,FPSDataAux!AT29,FPSDataAux!AU29,FPSDataAux!AW29,FPSDataAux!AX29,FPSDataAux!AY29,FPSDataAux!AZ29,FPSDataAux!BD29,FPSDataAux!BE29)</f>
        <v>16</v>
      </c>
      <c r="D29">
        <f ca="1">SUM(FPSDataAux!J29,FPSDataAux!M29,FPSDataAux!O29,FPSDataAux!Q29,FPSDataAux!S29,FPSDataAux!AW29,FPSDataAux!BE29)</f>
        <v>3</v>
      </c>
      <c r="E29">
        <f ca="1">SUM(FPSDataAux!B29,FPSDataAux!C29,FPSDataAux!D29,FPSDataAux!F29,FPSDataAux!J29,FPSDataAux!Y29,FPSDataAux!Z29,FPSDataAux!BE29)</f>
        <v>2</v>
      </c>
      <c r="F29">
        <f ca="1">SUM(FPSDataAux!C29,FPSDataAux!D29,FPSDataAux!J29,FPSDataAux!N29,FPSDataAux!Y29,FPSDataAux!Z29,FPSDataAux!BE29)</f>
        <v>1</v>
      </c>
      <c r="G29">
        <f ca="1">SUM(FPSDataAux!K29,FPSDataAux!V29,FPSDataAux!W29,FPSDataAux!X29,FPSDataAux!Y29,FPSDataAux!Z29,FPSDataAux!AB29,FPSDataAux!AC29,FPSDataAux!AD29,FPSDataAux!AE29,FPSDataAux!AF29,FPSDataAux!AG29,FPSDataAux!AH29,FPSDataAux!AJ29,FPSDataAux!AK29,FPSDataAux!AL29,FPSDataAux!AM29,FPSDataAux!AR29,FPSDataAux!AS29,FPSDataAux!BE29)</f>
        <v>6</v>
      </c>
      <c r="H29">
        <f ca="1">SUM(FPSDataAux!K29,FPSDataAux!X29,FPSDataAux!AJ29,FPSDataAux!AK29,FPSDataAux!AL29,FPSDataAux!AM29,FPSDataAux!BE29)</f>
        <v>1</v>
      </c>
      <c r="I29">
        <f ca="1">SUM(FPSDataAux!AA29,FPSDataAux!BE29)</f>
        <v>0</v>
      </c>
      <c r="J29">
        <f ca="1">SUM(FPSDataAux!T29,FPSDataAux!U29,FPSDataAux!Y29,FPSDataAux!Z29,FPSDataAux!AB29,FPSDataAux!AC29,FPSDataAux!AD29,FPSDataAux!AE29,FPSDataAux!AF29,FPSDataAux!AG29,FPSDataAux!AH29,FPSDataAux!AJ29,FPSDataAux!AK29,FPSDataAux!AR29,FPSDataAux!AS29,FPSDataAux!AT29,FPSDataAux!AU29,FPSDataAux!AW29,FPSDataAux!AX29,FPSDataAux!AY29,FPSDataAux!AZ29,FPSDataAux!BE29)</f>
        <v>7</v>
      </c>
    </row>
    <row r="30" spans="1:10" ht="14" x14ac:dyDescent="0.15">
      <c r="A30" t="str">
        <f ca="1">GroupBySite!C33</f>
        <v>https://www.ie.uminho.pt/pt</v>
      </c>
      <c r="B30">
        <f ca="1">SUM(FPSDataAux!B30,FPSDataAux!C30,FPSDataAux!E30,FPSDataAux!G30,FPSDataAux!H30,FPSDataAux!I30,FPSDataAux!J30,FPSDataAux!M30,FPSDataAux!N30,FPSDataAux!V30,FPSDataAux!W30,FPSDataAux!Y30,FPSDataAux!Z30,FPSDataAux!AB30,FPSDataAux!AC30,FPSDataAux!AD30,FPSDataAux!AE30,FPSDataAux!AF30,FPSDataAux!AG30,FPSDataAux!AH30,FPSDataAux!AP30,FPSDataAux!AQ30,FPSDataAux!AR30,FPSDataAux!AS30,FPSDataAux!AT30,FPSDataAux!AW30,FPSDataAux!AX30,FPSDataAux!AY30,FPSDataAux!AZ30,FPSDataAux!BC30,FPSDataAux!BD30,FPSDataAux!BE30)</f>
        <v>17</v>
      </c>
      <c r="C30">
        <f ca="1">SUM(FPSDataAux!B30,FPSDataAux!C30,FPSDataAux!J30,FPSDataAux!L30,FPSDataAux!M30,FPSDataAux!O30,FPSDataAux!P30,FPSDataAux!Q30,FPSDataAux!R30,FPSDataAux!S30,FPSDataAux!T30,FPSDataAux!U30,FPSDataAux!V30,FPSDataAux!W30,FPSDataAux!Y30,FPSDataAux!Z30,FPSDataAux!AB30,FPSDataAux!AC30,FPSDataAux!AD30,FPSDataAux!AE30,FPSDataAux!AF30,FPSDataAux!AG30,FPSDataAux!AH30,FPSDataAux!AK30,FPSDataAux!AR30,FPSDataAux!AS30,FPSDataAux!AT30,FPSDataAux!AU30,FPSDataAux!AW30,FPSDataAux!AX30,FPSDataAux!AY30,FPSDataAux!AZ30,FPSDataAux!BD30,FPSDataAux!BE30)</f>
        <v>17</v>
      </c>
      <c r="D30">
        <f ca="1">SUM(FPSDataAux!J30,FPSDataAux!M30,FPSDataAux!O30,FPSDataAux!Q30,FPSDataAux!S30,FPSDataAux!AW30,FPSDataAux!BE30)</f>
        <v>3</v>
      </c>
      <c r="E30">
        <f ca="1">SUM(FPSDataAux!B30,FPSDataAux!C30,FPSDataAux!D30,FPSDataAux!F30,FPSDataAux!J30,FPSDataAux!Y30,FPSDataAux!Z30,FPSDataAux!BE30)</f>
        <v>3</v>
      </c>
      <c r="F30">
        <f ca="1">SUM(FPSDataAux!C30,FPSDataAux!D30,FPSDataAux!J30,FPSDataAux!N30,FPSDataAux!Y30,FPSDataAux!Z30,FPSDataAux!BE30)</f>
        <v>2</v>
      </c>
      <c r="G30">
        <f ca="1">SUM(FPSDataAux!K30,FPSDataAux!V30,FPSDataAux!W30,FPSDataAux!X30,FPSDataAux!Y30,FPSDataAux!Z30,FPSDataAux!AB30,FPSDataAux!AC30,FPSDataAux!AD30,FPSDataAux!AE30,FPSDataAux!AF30,FPSDataAux!AG30,FPSDataAux!AH30,FPSDataAux!AJ30,FPSDataAux!AK30,FPSDataAux!AL30,FPSDataAux!AM30,FPSDataAux!AR30,FPSDataAux!AS30,FPSDataAux!BE30)</f>
        <v>10</v>
      </c>
      <c r="H30">
        <f ca="1">SUM(FPSDataAux!K30,FPSDataAux!X30,FPSDataAux!AJ30,FPSDataAux!AK30,FPSDataAux!AL30,FPSDataAux!AM30,FPSDataAux!BE30)</f>
        <v>2</v>
      </c>
      <c r="I30">
        <f ca="1">SUM(FPSDataAux!AA30,FPSDataAux!BE30)</f>
        <v>1</v>
      </c>
      <c r="J30">
        <f ca="1">SUM(FPSDataAux!T30,FPSDataAux!U30,FPSDataAux!Y30,FPSDataAux!Z30,FPSDataAux!AB30,FPSDataAux!AC30,FPSDataAux!AD30,FPSDataAux!AE30,FPSDataAux!AF30,FPSDataAux!AG30,FPSDataAux!AH30,FPSDataAux!AJ30,FPSDataAux!AK30,FPSDataAux!AR30,FPSDataAux!AS30,FPSDataAux!AT30,FPSDataAux!AU30,FPSDataAux!AW30,FPSDataAux!AX30,FPSDataAux!AY30,FPSDataAux!AZ30,FPSDataAux!BE30)</f>
        <v>11</v>
      </c>
    </row>
    <row r="31" spans="1:10" ht="14" x14ac:dyDescent="0.15">
      <c r="A31" t="str">
        <f ca="1">GroupBySite!C34</f>
        <v>https://www.cm-braga.pt/pt</v>
      </c>
      <c r="B31">
        <f ca="1">SUM(FPSDataAux!B31,FPSDataAux!C31,FPSDataAux!E31,FPSDataAux!G31,FPSDataAux!H31,FPSDataAux!I31,FPSDataAux!J31,FPSDataAux!M31,FPSDataAux!N31,FPSDataAux!V31,FPSDataAux!W31,FPSDataAux!Y31,FPSDataAux!Z31,FPSDataAux!AB31,FPSDataAux!AC31,FPSDataAux!AD31,FPSDataAux!AE31,FPSDataAux!AF31,FPSDataAux!AG31,FPSDataAux!AH31,FPSDataAux!AP31,FPSDataAux!AQ31,FPSDataAux!AR31,FPSDataAux!AS31,FPSDataAux!AT31,FPSDataAux!AW31,FPSDataAux!AX31,FPSDataAux!AY31,FPSDataAux!AZ31,FPSDataAux!BC31,FPSDataAux!BD31,FPSDataAux!BE31)</f>
        <v>17</v>
      </c>
      <c r="C31">
        <f ca="1">SUM(FPSDataAux!B31,FPSDataAux!C31,FPSDataAux!J31,FPSDataAux!L31,FPSDataAux!M31,FPSDataAux!O31,FPSDataAux!P31,FPSDataAux!Q31,FPSDataAux!R31,FPSDataAux!S31,FPSDataAux!T31,FPSDataAux!U31,FPSDataAux!V31,FPSDataAux!W31,FPSDataAux!Y31,FPSDataAux!Z31,FPSDataAux!AB31,FPSDataAux!AC31,FPSDataAux!AD31,FPSDataAux!AE31,FPSDataAux!AF31,FPSDataAux!AG31,FPSDataAux!AH31,FPSDataAux!AK31,FPSDataAux!AR31,FPSDataAux!AS31,FPSDataAux!AT31,FPSDataAux!AU31,FPSDataAux!AW31,FPSDataAux!AX31,FPSDataAux!AY31,FPSDataAux!AZ31,FPSDataAux!BD31,FPSDataAux!BE31)</f>
        <v>21</v>
      </c>
      <c r="D31">
        <f ca="1">SUM(FPSDataAux!J31,FPSDataAux!M31,FPSDataAux!O31,FPSDataAux!Q31,FPSDataAux!S31,FPSDataAux!AW31,FPSDataAux!BE31)</f>
        <v>4</v>
      </c>
      <c r="E31">
        <f ca="1">SUM(FPSDataAux!B31,FPSDataAux!C31,FPSDataAux!D31,FPSDataAux!F31,FPSDataAux!J31,FPSDataAux!Y31,FPSDataAux!Z31,FPSDataAux!BE31)</f>
        <v>3</v>
      </c>
      <c r="F31">
        <f ca="1">SUM(FPSDataAux!C31,FPSDataAux!D31,FPSDataAux!J31,FPSDataAux!N31,FPSDataAux!Y31,FPSDataAux!Z31,FPSDataAux!BE31)</f>
        <v>2</v>
      </c>
      <c r="G31">
        <f ca="1">SUM(FPSDataAux!K31,FPSDataAux!V31,FPSDataAux!W31,FPSDataAux!X31,FPSDataAux!Y31,FPSDataAux!Z31,FPSDataAux!AB31,FPSDataAux!AC31,FPSDataAux!AD31,FPSDataAux!AE31,FPSDataAux!AF31,FPSDataAux!AG31,FPSDataAux!AH31,FPSDataAux!AJ31,FPSDataAux!AK31,FPSDataAux!AL31,FPSDataAux!AM31,FPSDataAux!AR31,FPSDataAux!AS31,FPSDataAux!BE31)</f>
        <v>7</v>
      </c>
      <c r="H31">
        <f ca="1">SUM(FPSDataAux!K31,FPSDataAux!X31,FPSDataAux!AJ31,FPSDataAux!AK31,FPSDataAux!AL31,FPSDataAux!AM31,FPSDataAux!BE31)</f>
        <v>0</v>
      </c>
      <c r="I31">
        <f ca="1">SUM(FPSDataAux!AA31,FPSDataAux!BE31)</f>
        <v>0</v>
      </c>
      <c r="J31">
        <f ca="1">SUM(FPSDataAux!T31,FPSDataAux!U31,FPSDataAux!Y31,FPSDataAux!Z31,FPSDataAux!AB31,FPSDataAux!AC31,FPSDataAux!AD31,FPSDataAux!AE31,FPSDataAux!AF31,FPSDataAux!AG31,FPSDataAux!AH31,FPSDataAux!AJ31,FPSDataAux!AK31,FPSDataAux!AR31,FPSDataAux!AS31,FPSDataAux!AT31,FPSDataAux!AU31,FPSDataAux!AW31,FPSDataAux!AX31,FPSDataAux!AY31,FPSDataAux!AZ31,FPSDataAux!BE31)</f>
        <v>10</v>
      </c>
    </row>
    <row r="32" spans="1:10" ht="14" x14ac:dyDescent="0.15">
      <c r="A32" t="str">
        <f ca="1">GroupBySite!C35</f>
        <v>https://www.cm-loures.pt</v>
      </c>
      <c r="B32">
        <f ca="1">SUM(FPSDataAux!B32,FPSDataAux!C32,FPSDataAux!E32,FPSDataAux!G32,FPSDataAux!H32,FPSDataAux!I32,FPSDataAux!J32,FPSDataAux!M32,FPSDataAux!N32,FPSDataAux!V32,FPSDataAux!W32,FPSDataAux!Y32,FPSDataAux!Z32,FPSDataAux!AB32,FPSDataAux!AC32,FPSDataAux!AD32,FPSDataAux!AE32,FPSDataAux!AF32,FPSDataAux!AG32,FPSDataAux!AH32,FPSDataAux!AP32,FPSDataAux!AQ32,FPSDataAux!AR32,FPSDataAux!AS32,FPSDataAux!AT32,FPSDataAux!AW32,FPSDataAux!AX32,FPSDataAux!AY32,FPSDataAux!AZ32,FPSDataAux!BC32,FPSDataAux!BD32,FPSDataAux!BE32)</f>
        <v>13</v>
      </c>
      <c r="C32">
        <f ca="1">SUM(FPSDataAux!B32,FPSDataAux!C32,FPSDataAux!J32,FPSDataAux!L32,FPSDataAux!M32,FPSDataAux!O32,FPSDataAux!P32,FPSDataAux!Q32,FPSDataAux!R32,FPSDataAux!S32,FPSDataAux!T32,FPSDataAux!U32,FPSDataAux!V32,FPSDataAux!W32,FPSDataAux!Y32,FPSDataAux!Z32,FPSDataAux!AB32,FPSDataAux!AC32,FPSDataAux!AD32,FPSDataAux!AE32,FPSDataAux!AF32,FPSDataAux!AG32,FPSDataAux!AH32,FPSDataAux!AK32,FPSDataAux!AR32,FPSDataAux!AS32,FPSDataAux!AT32,FPSDataAux!AU32,FPSDataAux!AW32,FPSDataAux!AX32,FPSDataAux!AY32,FPSDataAux!AZ32,FPSDataAux!BD32,FPSDataAux!BE32)</f>
        <v>17</v>
      </c>
      <c r="D32">
        <f ca="1">SUM(FPSDataAux!J32,FPSDataAux!M32,FPSDataAux!O32,FPSDataAux!Q32,FPSDataAux!S32,FPSDataAux!AW32,FPSDataAux!BE32)</f>
        <v>3</v>
      </c>
      <c r="E32">
        <f ca="1">SUM(FPSDataAux!B32,FPSDataAux!C32,FPSDataAux!D32,FPSDataAux!F32,FPSDataAux!J32,FPSDataAux!Y32,FPSDataAux!Z32,FPSDataAux!BE32)</f>
        <v>2</v>
      </c>
      <c r="F32">
        <f ca="1">SUM(FPSDataAux!C32,FPSDataAux!D32,FPSDataAux!J32,FPSDataAux!N32,FPSDataAux!Y32,FPSDataAux!Z32,FPSDataAux!BE32)</f>
        <v>1</v>
      </c>
      <c r="G32">
        <f ca="1">SUM(FPSDataAux!K32,FPSDataAux!V32,FPSDataAux!W32,FPSDataAux!X32,FPSDataAux!Y32,FPSDataAux!Z32,FPSDataAux!AB32,FPSDataAux!AC32,FPSDataAux!AD32,FPSDataAux!AE32,FPSDataAux!AF32,FPSDataAux!AG32,FPSDataAux!AH32,FPSDataAux!AJ32,FPSDataAux!AK32,FPSDataAux!AL32,FPSDataAux!AM32,FPSDataAux!AR32,FPSDataAux!AS32,FPSDataAux!BE32)</f>
        <v>9</v>
      </c>
      <c r="H32">
        <f ca="1">SUM(FPSDataAux!K32,FPSDataAux!X32,FPSDataAux!AJ32,FPSDataAux!AK32,FPSDataAux!AL32,FPSDataAux!AM32,FPSDataAux!BE32)</f>
        <v>1</v>
      </c>
      <c r="I32">
        <f ca="1">SUM(FPSDataAux!AA32,FPSDataAux!BE32)</f>
        <v>0</v>
      </c>
      <c r="J32">
        <f ca="1">SUM(FPSDataAux!T32,FPSDataAux!U32,FPSDataAux!Y32,FPSDataAux!Z32,FPSDataAux!AB32,FPSDataAux!AC32,FPSDataAux!AD32,FPSDataAux!AE32,FPSDataAux!AF32,FPSDataAux!AG32,FPSDataAux!AH32,FPSDataAux!AJ32,FPSDataAux!AK32,FPSDataAux!AR32,FPSDataAux!AS32,FPSDataAux!AT32,FPSDataAux!AU32,FPSDataAux!AW32,FPSDataAux!AX32,FPSDataAux!AY32,FPSDataAux!AZ32,FPSDataAux!BE32)</f>
        <v>9</v>
      </c>
    </row>
    <row r="33" spans="1:10" ht="14" x14ac:dyDescent="0.15">
      <c r="A33" t="str">
        <f ca="1">GroupBySite!C36</f>
        <v>https://www.cm-pacosdeferreira.pt</v>
      </c>
      <c r="B33">
        <f ca="1">SUM(FPSDataAux!B33,FPSDataAux!C33,FPSDataAux!E33,FPSDataAux!G33,FPSDataAux!H33,FPSDataAux!I33,FPSDataAux!J33,FPSDataAux!M33,FPSDataAux!N33,FPSDataAux!V33,FPSDataAux!W33,FPSDataAux!Y33,FPSDataAux!Z33,FPSDataAux!AB33,FPSDataAux!AC33,FPSDataAux!AD33,FPSDataAux!AE33,FPSDataAux!AF33,FPSDataAux!AG33,FPSDataAux!AH33,FPSDataAux!AP33,FPSDataAux!AQ33,FPSDataAux!AR33,FPSDataAux!AS33,FPSDataAux!AT33,FPSDataAux!AW33,FPSDataAux!AX33,FPSDataAux!AY33,FPSDataAux!AZ33,FPSDataAux!BC33,FPSDataAux!BD33,FPSDataAux!BE33)</f>
        <v>15</v>
      </c>
      <c r="C33">
        <f ca="1">SUM(FPSDataAux!B33,FPSDataAux!C33,FPSDataAux!J33,FPSDataAux!L33,FPSDataAux!M33,FPSDataAux!O33,FPSDataAux!P33,FPSDataAux!Q33,FPSDataAux!R33,FPSDataAux!S33,FPSDataAux!T33,FPSDataAux!U33,FPSDataAux!V33,FPSDataAux!W33,FPSDataAux!Y33,FPSDataAux!Z33,FPSDataAux!AB33,FPSDataAux!AC33,FPSDataAux!AD33,FPSDataAux!AE33,FPSDataAux!AF33,FPSDataAux!AG33,FPSDataAux!AH33,FPSDataAux!AK33,FPSDataAux!AR33,FPSDataAux!AS33,FPSDataAux!AT33,FPSDataAux!AU33,FPSDataAux!AW33,FPSDataAux!AX33,FPSDataAux!AY33,FPSDataAux!AZ33,FPSDataAux!BD33,FPSDataAux!BE33)</f>
        <v>12</v>
      </c>
      <c r="D33">
        <f ca="1">SUM(FPSDataAux!J33,FPSDataAux!M33,FPSDataAux!O33,FPSDataAux!Q33,FPSDataAux!S33,FPSDataAux!AW33,FPSDataAux!BE33)</f>
        <v>1</v>
      </c>
      <c r="E33">
        <f ca="1">SUM(FPSDataAux!B33,FPSDataAux!C33,FPSDataAux!D33,FPSDataAux!F33,FPSDataAux!J33,FPSDataAux!Y33,FPSDataAux!Z33,FPSDataAux!BE33)</f>
        <v>3</v>
      </c>
      <c r="F33">
        <f ca="1">SUM(FPSDataAux!C33,FPSDataAux!D33,FPSDataAux!J33,FPSDataAux!N33,FPSDataAux!Y33,FPSDataAux!Z33,FPSDataAux!BE33)</f>
        <v>2</v>
      </c>
      <c r="G33">
        <f ca="1">SUM(FPSDataAux!K33,FPSDataAux!V33,FPSDataAux!W33,FPSDataAux!X33,FPSDataAux!Y33,FPSDataAux!Z33,FPSDataAux!AB33,FPSDataAux!AC33,FPSDataAux!AD33,FPSDataAux!AE33,FPSDataAux!AF33,FPSDataAux!AG33,FPSDataAux!AH33,FPSDataAux!AJ33,FPSDataAux!AK33,FPSDataAux!AL33,FPSDataAux!AM33,FPSDataAux!AR33,FPSDataAux!AS33,FPSDataAux!BE33)</f>
        <v>8</v>
      </c>
      <c r="H33">
        <f ca="1">SUM(FPSDataAux!K33,FPSDataAux!X33,FPSDataAux!AJ33,FPSDataAux!AK33,FPSDataAux!AL33,FPSDataAux!AM33,FPSDataAux!BE33)</f>
        <v>1</v>
      </c>
      <c r="I33">
        <f ca="1">SUM(FPSDataAux!AA33,FPSDataAux!BE33)</f>
        <v>0</v>
      </c>
      <c r="J33">
        <f ca="1">SUM(FPSDataAux!T33,FPSDataAux!U33,FPSDataAux!Y33,FPSDataAux!Z33,FPSDataAux!AB33,FPSDataAux!AC33,FPSDataAux!AD33,FPSDataAux!AE33,FPSDataAux!AF33,FPSDataAux!AG33,FPSDataAux!AH33,FPSDataAux!AJ33,FPSDataAux!AK33,FPSDataAux!AR33,FPSDataAux!AS33,FPSDataAux!AT33,FPSDataAux!AU33,FPSDataAux!AW33,FPSDataAux!AX33,FPSDataAux!AY33,FPSDataAux!AZ33,FPSDataAux!BE33)</f>
        <v>6</v>
      </c>
    </row>
    <row r="34" spans="1:10" ht="14" x14ac:dyDescent="0.15">
      <c r="A34" t="str">
        <f ca="1">GroupBySite!C37</f>
        <v>https://www.cm-penafiel.pt</v>
      </c>
      <c r="B34">
        <f ca="1">SUM(FPSDataAux!B34,FPSDataAux!C34,FPSDataAux!E34,FPSDataAux!G34,FPSDataAux!H34,FPSDataAux!I34,FPSDataAux!J34,FPSDataAux!M34,FPSDataAux!N34,FPSDataAux!V34,FPSDataAux!W34,FPSDataAux!Y34,FPSDataAux!Z34,FPSDataAux!AB34,FPSDataAux!AC34,FPSDataAux!AD34,FPSDataAux!AE34,FPSDataAux!AF34,FPSDataAux!AG34,FPSDataAux!AH34,FPSDataAux!AP34,FPSDataAux!AQ34,FPSDataAux!AR34,FPSDataAux!AS34,FPSDataAux!AT34,FPSDataAux!AW34,FPSDataAux!AX34,FPSDataAux!AY34,FPSDataAux!AZ34,FPSDataAux!BC34,FPSDataAux!BD34,FPSDataAux!BE34)</f>
        <v>14</v>
      </c>
      <c r="C34">
        <f ca="1">SUM(FPSDataAux!B34,FPSDataAux!C34,FPSDataAux!J34,FPSDataAux!L34,FPSDataAux!M34,FPSDataAux!O34,FPSDataAux!P34,FPSDataAux!Q34,FPSDataAux!R34,FPSDataAux!S34,FPSDataAux!T34,FPSDataAux!U34,FPSDataAux!V34,FPSDataAux!W34,FPSDataAux!Y34,FPSDataAux!Z34,FPSDataAux!AB34,FPSDataAux!AC34,FPSDataAux!AD34,FPSDataAux!AE34,FPSDataAux!AF34,FPSDataAux!AG34,FPSDataAux!AH34,FPSDataAux!AK34,FPSDataAux!AR34,FPSDataAux!AS34,FPSDataAux!AT34,FPSDataAux!AU34,FPSDataAux!AW34,FPSDataAux!AX34,FPSDataAux!AY34,FPSDataAux!AZ34,FPSDataAux!BD34,FPSDataAux!BE34)</f>
        <v>17</v>
      </c>
      <c r="D34">
        <f ca="1">SUM(FPSDataAux!J34,FPSDataAux!M34,FPSDataAux!O34,FPSDataAux!Q34,FPSDataAux!S34,FPSDataAux!AW34,FPSDataAux!BE34)</f>
        <v>3</v>
      </c>
      <c r="E34">
        <f ca="1">SUM(FPSDataAux!B34,FPSDataAux!C34,FPSDataAux!D34,FPSDataAux!F34,FPSDataAux!J34,FPSDataAux!Y34,FPSDataAux!Z34,FPSDataAux!BE34)</f>
        <v>2</v>
      </c>
      <c r="F34">
        <f ca="1">SUM(FPSDataAux!C34,FPSDataAux!D34,FPSDataAux!J34,FPSDataAux!N34,FPSDataAux!Y34,FPSDataAux!Z34,FPSDataAux!BE34)</f>
        <v>1</v>
      </c>
      <c r="G34">
        <f ca="1">SUM(FPSDataAux!K34,FPSDataAux!V34,FPSDataAux!W34,FPSDataAux!X34,FPSDataAux!Y34,FPSDataAux!Z34,FPSDataAux!AB34,FPSDataAux!AC34,FPSDataAux!AD34,FPSDataAux!AE34,FPSDataAux!AF34,FPSDataAux!AG34,FPSDataAux!AH34,FPSDataAux!AJ34,FPSDataAux!AK34,FPSDataAux!AL34,FPSDataAux!AM34,FPSDataAux!AR34,FPSDataAux!AS34,FPSDataAux!BE34)</f>
        <v>7</v>
      </c>
      <c r="H34">
        <f ca="1">SUM(FPSDataAux!K34,FPSDataAux!X34,FPSDataAux!AJ34,FPSDataAux!AK34,FPSDataAux!AL34,FPSDataAux!AM34,FPSDataAux!BE34)</f>
        <v>1</v>
      </c>
      <c r="I34">
        <f ca="1">SUM(FPSDataAux!AA34,FPSDataAux!BE34)</f>
        <v>0</v>
      </c>
      <c r="J34">
        <f ca="1">SUM(FPSDataAux!T34,FPSDataAux!U34,FPSDataAux!Y34,FPSDataAux!Z34,FPSDataAux!AB34,FPSDataAux!AC34,FPSDataAux!AD34,FPSDataAux!AE34,FPSDataAux!AF34,FPSDataAux!AG34,FPSDataAux!AH34,FPSDataAux!AJ34,FPSDataAux!AK34,FPSDataAux!AR34,FPSDataAux!AS34,FPSDataAux!AT34,FPSDataAux!AU34,FPSDataAux!AW34,FPSDataAux!AX34,FPSDataAux!AY34,FPSDataAux!AZ34,FPSDataAux!BE34)</f>
        <v>9</v>
      </c>
    </row>
    <row r="35" spans="1:10" ht="14" x14ac:dyDescent="0.15">
      <c r="A35" t="str">
        <f ca="1">GroupBySite!C38</f>
        <v>https://www.cm-santana.com</v>
      </c>
      <c r="B35">
        <f ca="1">SUM(FPSDataAux!B35,FPSDataAux!C35,FPSDataAux!E35,FPSDataAux!G35,FPSDataAux!H35,FPSDataAux!I35,FPSDataAux!J35,FPSDataAux!M35,FPSDataAux!N35,FPSDataAux!V35,FPSDataAux!W35,FPSDataAux!Y35,FPSDataAux!Z35,FPSDataAux!AB35,FPSDataAux!AC35,FPSDataAux!AD35,FPSDataAux!AE35,FPSDataAux!AF35,FPSDataAux!AG35,FPSDataAux!AH35,FPSDataAux!AP35,FPSDataAux!AQ35,FPSDataAux!AR35,FPSDataAux!AS35,FPSDataAux!AT35,FPSDataAux!AW35,FPSDataAux!AX35,FPSDataAux!AY35,FPSDataAux!AZ35,FPSDataAux!BC35,FPSDataAux!BD35,FPSDataAux!BE35)</f>
        <v>20</v>
      </c>
      <c r="C35">
        <f ca="1">SUM(FPSDataAux!B35,FPSDataAux!C35,FPSDataAux!J35,FPSDataAux!L35,FPSDataAux!M35,FPSDataAux!O35,FPSDataAux!P35,FPSDataAux!Q35,FPSDataAux!R35,FPSDataAux!S35,FPSDataAux!T35,FPSDataAux!U35,FPSDataAux!V35,FPSDataAux!W35,FPSDataAux!Y35,FPSDataAux!Z35,FPSDataAux!AB35,FPSDataAux!AC35,FPSDataAux!AD35,FPSDataAux!AE35,FPSDataAux!AF35,FPSDataAux!AG35,FPSDataAux!AH35,FPSDataAux!AK35,FPSDataAux!AR35,FPSDataAux!AS35,FPSDataAux!AT35,FPSDataAux!AU35,FPSDataAux!AW35,FPSDataAux!AX35,FPSDataAux!AY35,FPSDataAux!AZ35,FPSDataAux!BD35,FPSDataAux!BE35)</f>
        <v>20</v>
      </c>
      <c r="D35">
        <f ca="1">SUM(FPSDataAux!J35,FPSDataAux!M35,FPSDataAux!O35,FPSDataAux!Q35,FPSDataAux!S35,FPSDataAux!AW35,FPSDataAux!BE35)</f>
        <v>3</v>
      </c>
      <c r="E35">
        <f ca="1">SUM(FPSDataAux!B35,FPSDataAux!C35,FPSDataAux!D35,FPSDataAux!F35,FPSDataAux!J35,FPSDataAux!Y35,FPSDataAux!Z35,FPSDataAux!BE35)</f>
        <v>3</v>
      </c>
      <c r="F35">
        <f ca="1">SUM(FPSDataAux!C35,FPSDataAux!D35,FPSDataAux!J35,FPSDataAux!N35,FPSDataAux!Y35,FPSDataAux!Z35,FPSDataAux!BE35)</f>
        <v>2</v>
      </c>
      <c r="G35">
        <f ca="1">SUM(FPSDataAux!K35,FPSDataAux!V35,FPSDataAux!W35,FPSDataAux!X35,FPSDataAux!Y35,FPSDataAux!Z35,FPSDataAux!AB35,FPSDataAux!AC35,FPSDataAux!AD35,FPSDataAux!AE35,FPSDataAux!AF35,FPSDataAux!AG35,FPSDataAux!AH35,FPSDataAux!AJ35,FPSDataAux!AK35,FPSDataAux!AL35,FPSDataAux!AM35,FPSDataAux!AR35,FPSDataAux!AS35,FPSDataAux!BE35)</f>
        <v>8</v>
      </c>
      <c r="H35">
        <f ca="1">SUM(FPSDataAux!K35,FPSDataAux!X35,FPSDataAux!AJ35,FPSDataAux!AK35,FPSDataAux!AL35,FPSDataAux!AM35,FPSDataAux!BE35)</f>
        <v>1</v>
      </c>
      <c r="I35">
        <f ca="1">SUM(FPSDataAux!AA35,FPSDataAux!BE35)</f>
        <v>0</v>
      </c>
      <c r="J35">
        <f ca="1">SUM(FPSDataAux!T35,FPSDataAux!U35,FPSDataAux!Y35,FPSDataAux!Z35,FPSDataAux!AB35,FPSDataAux!AC35,FPSDataAux!AD35,FPSDataAux!AE35,FPSDataAux!AF35,FPSDataAux!AG35,FPSDataAux!AH35,FPSDataAux!AJ35,FPSDataAux!AK35,FPSDataAux!AR35,FPSDataAux!AS35,FPSDataAux!AT35,FPSDataAux!AU35,FPSDataAux!AW35,FPSDataAux!AX35,FPSDataAux!AY35,FPSDataAux!AZ35,FPSDataAux!BE35)</f>
        <v>10</v>
      </c>
    </row>
    <row r="36" spans="1:10" ht="14" x14ac:dyDescent="0.15">
      <c r="A36" t="str">
        <f ca="1">GroupBySite!C39</f>
        <v>https://cm-torresnovas.pt</v>
      </c>
      <c r="B36">
        <f ca="1">SUM(FPSDataAux!B36,FPSDataAux!C36,FPSDataAux!E36,FPSDataAux!G36,FPSDataAux!H36,FPSDataAux!I36,FPSDataAux!J36,FPSDataAux!M36,FPSDataAux!N36,FPSDataAux!V36,FPSDataAux!W36,FPSDataAux!Y36,FPSDataAux!Z36,FPSDataAux!AB36,FPSDataAux!AC36,FPSDataAux!AD36,FPSDataAux!AE36,FPSDataAux!AF36,FPSDataAux!AG36,FPSDataAux!AH36,FPSDataAux!AP36,FPSDataAux!AQ36,FPSDataAux!AR36,FPSDataAux!AS36,FPSDataAux!AT36,FPSDataAux!AW36,FPSDataAux!AX36,FPSDataAux!AY36,FPSDataAux!AZ36,FPSDataAux!BC36,FPSDataAux!BD36,FPSDataAux!BE36)</f>
        <v>17</v>
      </c>
      <c r="C36">
        <f ca="1">SUM(FPSDataAux!B36,FPSDataAux!C36,FPSDataAux!J36,FPSDataAux!L36,FPSDataAux!M36,FPSDataAux!O36,FPSDataAux!P36,FPSDataAux!Q36,FPSDataAux!R36,FPSDataAux!S36,FPSDataAux!T36,FPSDataAux!U36,FPSDataAux!V36,FPSDataAux!W36,FPSDataAux!Y36,FPSDataAux!Z36,FPSDataAux!AB36,FPSDataAux!AC36,FPSDataAux!AD36,FPSDataAux!AE36,FPSDataAux!AF36,FPSDataAux!AG36,FPSDataAux!AH36,FPSDataAux!AK36,FPSDataAux!AR36,FPSDataAux!AS36,FPSDataAux!AT36,FPSDataAux!AU36,FPSDataAux!AW36,FPSDataAux!AX36,FPSDataAux!AY36,FPSDataAux!AZ36,FPSDataAux!BD36,FPSDataAux!BE36)</f>
        <v>20</v>
      </c>
      <c r="D36">
        <f ca="1">SUM(FPSDataAux!J36,FPSDataAux!M36,FPSDataAux!O36,FPSDataAux!Q36,FPSDataAux!S36,FPSDataAux!AW36,FPSDataAux!BE36)</f>
        <v>4</v>
      </c>
      <c r="E36">
        <f ca="1">SUM(FPSDataAux!B36,FPSDataAux!C36,FPSDataAux!D36,FPSDataAux!F36,FPSDataAux!J36,FPSDataAux!Y36,FPSDataAux!Z36,FPSDataAux!BE36)</f>
        <v>2</v>
      </c>
      <c r="F36">
        <f ca="1">SUM(FPSDataAux!C36,FPSDataAux!D36,FPSDataAux!J36,FPSDataAux!N36,FPSDataAux!Y36,FPSDataAux!Z36,FPSDataAux!BE36)</f>
        <v>1</v>
      </c>
      <c r="G36">
        <f ca="1">SUM(FPSDataAux!K36,FPSDataAux!V36,FPSDataAux!W36,FPSDataAux!X36,FPSDataAux!Y36,FPSDataAux!Z36,FPSDataAux!AB36,FPSDataAux!AC36,FPSDataAux!AD36,FPSDataAux!AE36,FPSDataAux!AF36,FPSDataAux!AG36,FPSDataAux!AH36,FPSDataAux!AJ36,FPSDataAux!AK36,FPSDataAux!AL36,FPSDataAux!AM36,FPSDataAux!AR36,FPSDataAux!AS36,FPSDataAux!BE36)</f>
        <v>8</v>
      </c>
      <c r="H36">
        <f ca="1">SUM(FPSDataAux!K36,FPSDataAux!X36,FPSDataAux!AJ36,FPSDataAux!AK36,FPSDataAux!AL36,FPSDataAux!AM36,FPSDataAux!BE36)</f>
        <v>1</v>
      </c>
      <c r="I36">
        <f ca="1">SUM(FPSDataAux!AA36,FPSDataAux!BE36)</f>
        <v>0</v>
      </c>
      <c r="J36">
        <f ca="1">SUM(FPSDataAux!T36,FPSDataAux!U36,FPSDataAux!Y36,FPSDataAux!Z36,FPSDataAux!AB36,FPSDataAux!AC36,FPSDataAux!AD36,FPSDataAux!AE36,FPSDataAux!AF36,FPSDataAux!AG36,FPSDataAux!AH36,FPSDataAux!AJ36,FPSDataAux!AK36,FPSDataAux!AR36,FPSDataAux!AS36,FPSDataAux!AT36,FPSDataAux!AU36,FPSDataAux!AW36,FPSDataAux!AX36,FPSDataAux!AY36,FPSDataAux!AZ36,FPSDataAux!BE36)</f>
        <v>12</v>
      </c>
    </row>
    <row r="37" spans="1:10" ht="14" x14ac:dyDescent="0.15">
      <c r="A37" t="str">
        <f ca="1">GroupBySite!C40</f>
        <v>https://www.seg-social.pt/inicio</v>
      </c>
      <c r="B37">
        <f ca="1">SUM(FPSDataAux!B37,FPSDataAux!C37,FPSDataAux!E37,FPSDataAux!G37,FPSDataAux!H37,FPSDataAux!I37,FPSDataAux!J37,FPSDataAux!M37,FPSDataAux!N37,FPSDataAux!V37,FPSDataAux!W37,FPSDataAux!Y37,FPSDataAux!Z37,FPSDataAux!AB37,FPSDataAux!AC37,FPSDataAux!AD37,FPSDataAux!AE37,FPSDataAux!AF37,FPSDataAux!AG37,FPSDataAux!AH37,FPSDataAux!AP37,FPSDataAux!AQ37,FPSDataAux!AR37,FPSDataAux!AS37,FPSDataAux!AT37,FPSDataAux!AW37,FPSDataAux!AX37,FPSDataAux!AY37,FPSDataAux!AZ37,FPSDataAux!BC37,FPSDataAux!BD37,FPSDataAux!BE37)</f>
        <v>14</v>
      </c>
      <c r="C37">
        <f ca="1">SUM(FPSDataAux!B37,FPSDataAux!C37,FPSDataAux!J37,FPSDataAux!L37,FPSDataAux!M37,FPSDataAux!O37,FPSDataAux!P37,FPSDataAux!Q37,FPSDataAux!R37,FPSDataAux!S37,FPSDataAux!T37,FPSDataAux!U37,FPSDataAux!V37,FPSDataAux!W37,FPSDataAux!Y37,FPSDataAux!Z37,FPSDataAux!AB37,FPSDataAux!AC37,FPSDataAux!AD37,FPSDataAux!AE37,FPSDataAux!AF37,FPSDataAux!AG37,FPSDataAux!AH37,FPSDataAux!AK37,FPSDataAux!AR37,FPSDataAux!AS37,FPSDataAux!AT37,FPSDataAux!AU37,FPSDataAux!AW37,FPSDataAux!AX37,FPSDataAux!AY37,FPSDataAux!AZ37,FPSDataAux!BD37,FPSDataAux!BE37)</f>
        <v>12</v>
      </c>
      <c r="D37">
        <f ca="1">SUM(FPSDataAux!J37,FPSDataAux!M37,FPSDataAux!O37,FPSDataAux!Q37,FPSDataAux!S37,FPSDataAux!AW37,FPSDataAux!BE37)</f>
        <v>1</v>
      </c>
      <c r="E37">
        <f ca="1">SUM(FPSDataAux!B37,FPSDataAux!C37,FPSDataAux!D37,FPSDataAux!F37,FPSDataAux!J37,FPSDataAux!Y37,FPSDataAux!Z37,FPSDataAux!BE37)</f>
        <v>2</v>
      </c>
      <c r="F37">
        <f ca="1">SUM(FPSDataAux!C37,FPSDataAux!D37,FPSDataAux!J37,FPSDataAux!N37,FPSDataAux!Y37,FPSDataAux!Z37,FPSDataAux!BE37)</f>
        <v>1</v>
      </c>
      <c r="G37">
        <f ca="1">SUM(FPSDataAux!K37,FPSDataAux!V37,FPSDataAux!W37,FPSDataAux!X37,FPSDataAux!Y37,FPSDataAux!Z37,FPSDataAux!AB37,FPSDataAux!AC37,FPSDataAux!AD37,FPSDataAux!AE37,FPSDataAux!AF37,FPSDataAux!AG37,FPSDataAux!AH37,FPSDataAux!AJ37,FPSDataAux!AK37,FPSDataAux!AL37,FPSDataAux!AM37,FPSDataAux!AR37,FPSDataAux!AS37,FPSDataAux!BE37)</f>
        <v>7</v>
      </c>
      <c r="H37">
        <f ca="1">SUM(FPSDataAux!K37,FPSDataAux!X37,FPSDataAux!AJ37,FPSDataAux!AK37,FPSDataAux!AL37,FPSDataAux!AM37,FPSDataAux!BE37)</f>
        <v>1</v>
      </c>
      <c r="I37">
        <f ca="1">SUM(FPSDataAux!AA37,FPSDataAux!BE37)</f>
        <v>0</v>
      </c>
      <c r="J37">
        <f ca="1">SUM(FPSDataAux!T37,FPSDataAux!U37,FPSDataAux!Y37,FPSDataAux!Z37,FPSDataAux!AB37,FPSDataAux!AC37,FPSDataAux!AD37,FPSDataAux!AE37,FPSDataAux!AF37,FPSDataAux!AG37,FPSDataAux!AH37,FPSDataAux!AJ37,FPSDataAux!AK37,FPSDataAux!AR37,FPSDataAux!AS37,FPSDataAux!AT37,FPSDataAux!AU37,FPSDataAux!AW37,FPSDataAux!AX37,FPSDataAux!AY37,FPSDataAux!AZ37,FPSDataAux!BE37)</f>
        <v>6</v>
      </c>
    </row>
    <row r="38" spans="1:10" ht="14" x14ac:dyDescent="0.15">
      <c r="A38" t="str">
        <f ca="1">GroupBySite!C41</f>
        <v>https://aehenriquesommer.ccems.pt</v>
      </c>
      <c r="B38">
        <f ca="1">SUM(FPSDataAux!B38,FPSDataAux!C38,FPSDataAux!E38,FPSDataAux!G38,FPSDataAux!H38,FPSDataAux!I38,FPSDataAux!J38,FPSDataAux!M38,FPSDataAux!N38,FPSDataAux!V38,FPSDataAux!W38,FPSDataAux!Y38,FPSDataAux!Z38,FPSDataAux!AB38,FPSDataAux!AC38,FPSDataAux!AD38,FPSDataAux!AE38,FPSDataAux!AF38,FPSDataAux!AG38,FPSDataAux!AH38,FPSDataAux!AP38,FPSDataAux!AQ38,FPSDataAux!AR38,FPSDataAux!AS38,FPSDataAux!AT38,FPSDataAux!AW38,FPSDataAux!AX38,FPSDataAux!AY38,FPSDataAux!AZ38,FPSDataAux!BC38,FPSDataAux!BD38,FPSDataAux!BE38)</f>
        <v>14</v>
      </c>
      <c r="C38">
        <f ca="1">SUM(FPSDataAux!B38,FPSDataAux!C38,FPSDataAux!J38,FPSDataAux!L38,FPSDataAux!M38,FPSDataAux!O38,FPSDataAux!P38,FPSDataAux!Q38,FPSDataAux!R38,FPSDataAux!S38,FPSDataAux!T38,FPSDataAux!U38,FPSDataAux!V38,FPSDataAux!W38,FPSDataAux!Y38,FPSDataAux!Z38,FPSDataAux!AB38,FPSDataAux!AC38,FPSDataAux!AD38,FPSDataAux!AE38,FPSDataAux!AF38,FPSDataAux!AG38,FPSDataAux!AH38,FPSDataAux!AK38,FPSDataAux!AR38,FPSDataAux!AS38,FPSDataAux!AT38,FPSDataAux!AU38,FPSDataAux!AW38,FPSDataAux!AX38,FPSDataAux!AY38,FPSDataAux!AZ38,FPSDataAux!BD38,FPSDataAux!BE38)</f>
        <v>12</v>
      </c>
      <c r="D38">
        <f ca="1">SUM(FPSDataAux!J38,FPSDataAux!M38,FPSDataAux!O38,FPSDataAux!Q38,FPSDataAux!S38,FPSDataAux!AW38,FPSDataAux!BE38)</f>
        <v>1</v>
      </c>
      <c r="E38">
        <f ca="1">SUM(FPSDataAux!B38,FPSDataAux!C38,FPSDataAux!D38,FPSDataAux!F38,FPSDataAux!J38,FPSDataAux!Y38,FPSDataAux!Z38,FPSDataAux!BE38)</f>
        <v>4</v>
      </c>
      <c r="F38">
        <f ca="1">SUM(FPSDataAux!C38,FPSDataAux!D38,FPSDataAux!J38,FPSDataAux!N38,FPSDataAux!Y38,FPSDataAux!Z38,FPSDataAux!BE38)</f>
        <v>3</v>
      </c>
      <c r="G38">
        <f ca="1">SUM(FPSDataAux!K38,FPSDataAux!V38,FPSDataAux!W38,FPSDataAux!X38,FPSDataAux!Y38,FPSDataAux!Z38,FPSDataAux!AB38,FPSDataAux!AC38,FPSDataAux!AD38,FPSDataAux!AE38,FPSDataAux!AF38,FPSDataAux!AG38,FPSDataAux!AH38,FPSDataAux!AJ38,FPSDataAux!AK38,FPSDataAux!AL38,FPSDataAux!AM38,FPSDataAux!AR38,FPSDataAux!AS38,FPSDataAux!BE38)</f>
        <v>8</v>
      </c>
      <c r="H38">
        <f ca="1">SUM(FPSDataAux!K38,FPSDataAux!X38,FPSDataAux!AJ38,FPSDataAux!AK38,FPSDataAux!AL38,FPSDataAux!AM38,FPSDataAux!BE38)</f>
        <v>1</v>
      </c>
      <c r="I38">
        <f ca="1">SUM(FPSDataAux!AA38,FPSDataAux!BE38)</f>
        <v>0</v>
      </c>
      <c r="J38">
        <f ca="1">SUM(FPSDataAux!T38,FPSDataAux!U38,FPSDataAux!Y38,FPSDataAux!Z38,FPSDataAux!AB38,FPSDataAux!AC38,FPSDataAux!AD38,FPSDataAux!AE38,FPSDataAux!AF38,FPSDataAux!AG38,FPSDataAux!AH38,FPSDataAux!AJ38,FPSDataAux!AK38,FPSDataAux!AR38,FPSDataAux!AS38,FPSDataAux!AT38,FPSDataAux!AU38,FPSDataAux!AW38,FPSDataAux!AX38,FPSDataAux!AY38,FPSDataAux!AZ38,FPSDataAux!BE38)</f>
        <v>6</v>
      </c>
    </row>
    <row r="39" spans="1:10" ht="14" x14ac:dyDescent="0.15">
      <c r="A39" t="str">
        <f ca="1">GroupBySite!C42</f>
        <v>https://aima.gov.pt/pt</v>
      </c>
      <c r="B39">
        <f ca="1">SUM(FPSDataAux!B39,FPSDataAux!C39,FPSDataAux!E39,FPSDataAux!G39,FPSDataAux!H39,FPSDataAux!I39,FPSDataAux!J39,FPSDataAux!M39,FPSDataAux!N39,FPSDataAux!V39,FPSDataAux!W39,FPSDataAux!Y39,FPSDataAux!Z39,FPSDataAux!AB39,FPSDataAux!AC39,FPSDataAux!AD39,FPSDataAux!AE39,FPSDataAux!AF39,FPSDataAux!AG39,FPSDataAux!AH39,FPSDataAux!AP39,FPSDataAux!AQ39,FPSDataAux!AR39,FPSDataAux!AS39,FPSDataAux!AT39,FPSDataAux!AW39,FPSDataAux!AX39,FPSDataAux!AY39,FPSDataAux!AZ39,FPSDataAux!BC39,FPSDataAux!BD39,FPSDataAux!BE39)</f>
        <v>11</v>
      </c>
      <c r="C39">
        <f ca="1">SUM(FPSDataAux!B39,FPSDataAux!C39,FPSDataAux!J39,FPSDataAux!L39,FPSDataAux!M39,FPSDataAux!O39,FPSDataAux!P39,FPSDataAux!Q39,FPSDataAux!R39,FPSDataAux!S39,FPSDataAux!T39,FPSDataAux!U39,FPSDataAux!V39,FPSDataAux!W39,FPSDataAux!Y39,FPSDataAux!Z39,FPSDataAux!AB39,FPSDataAux!AC39,FPSDataAux!AD39,FPSDataAux!AE39,FPSDataAux!AF39,FPSDataAux!AG39,FPSDataAux!AH39,FPSDataAux!AK39,FPSDataAux!AR39,FPSDataAux!AS39,FPSDataAux!AT39,FPSDataAux!AU39,FPSDataAux!AW39,FPSDataAux!AX39,FPSDataAux!AY39,FPSDataAux!AZ39,FPSDataAux!BD39,FPSDataAux!BE39)</f>
        <v>13</v>
      </c>
      <c r="D39">
        <f ca="1">SUM(FPSDataAux!J39,FPSDataAux!M39,FPSDataAux!O39,FPSDataAux!Q39,FPSDataAux!S39,FPSDataAux!AW39,FPSDataAux!BE39)</f>
        <v>4</v>
      </c>
      <c r="E39">
        <f ca="1">SUM(FPSDataAux!B39,FPSDataAux!C39,FPSDataAux!D39,FPSDataAux!F39,FPSDataAux!J39,FPSDataAux!Y39,FPSDataAux!Z39,FPSDataAux!BE39)</f>
        <v>1</v>
      </c>
      <c r="F39">
        <f ca="1">SUM(FPSDataAux!C39,FPSDataAux!D39,FPSDataAux!J39,FPSDataAux!N39,FPSDataAux!Y39,FPSDataAux!Z39,FPSDataAux!BE39)</f>
        <v>0</v>
      </c>
      <c r="G39">
        <f ca="1">SUM(FPSDataAux!K39,FPSDataAux!V39,FPSDataAux!W39,FPSDataAux!X39,FPSDataAux!Y39,FPSDataAux!Z39,FPSDataAux!AB39,FPSDataAux!AC39,FPSDataAux!AD39,FPSDataAux!AE39,FPSDataAux!AF39,FPSDataAux!AG39,FPSDataAux!AH39,FPSDataAux!AJ39,FPSDataAux!AK39,FPSDataAux!AL39,FPSDataAux!AM39,FPSDataAux!AR39,FPSDataAux!AS39,FPSDataAux!BE39)</f>
        <v>3</v>
      </c>
      <c r="H39">
        <f ca="1">SUM(FPSDataAux!K39,FPSDataAux!X39,FPSDataAux!AJ39,FPSDataAux!AK39,FPSDataAux!AL39,FPSDataAux!AM39,FPSDataAux!BE39)</f>
        <v>0</v>
      </c>
      <c r="I39">
        <f ca="1">SUM(FPSDataAux!AA39,FPSDataAux!BE39)</f>
        <v>0</v>
      </c>
      <c r="J39">
        <f ca="1">SUM(FPSDataAux!T39,FPSDataAux!U39,FPSDataAux!Y39,FPSDataAux!Z39,FPSDataAux!AB39,FPSDataAux!AC39,FPSDataAux!AD39,FPSDataAux!AE39,FPSDataAux!AF39,FPSDataAux!AG39,FPSDataAux!AH39,FPSDataAux!AJ39,FPSDataAux!AK39,FPSDataAux!AR39,FPSDataAux!AS39,FPSDataAux!AT39,FPSDataAux!AU39,FPSDataAux!AW39,FPSDataAux!AX39,FPSDataAux!AY39,FPSDataAux!AZ39,FPSDataAux!BE39)</f>
        <v>6</v>
      </c>
    </row>
    <row r="40" spans="1:10" ht="14" x14ac:dyDescent="0.15">
      <c r="A40" t="str">
        <f ca="1">GroupBySite!C43</f>
        <v>https://www.hbeatrizangelo.pt/pt/</v>
      </c>
      <c r="B40">
        <f ca="1">SUM(FPSDataAux!B40,FPSDataAux!C40,FPSDataAux!E40,FPSDataAux!G40,FPSDataAux!H40,FPSDataAux!I40,FPSDataAux!J40,FPSDataAux!M40,FPSDataAux!N40,FPSDataAux!V40,FPSDataAux!W40,FPSDataAux!Y40,FPSDataAux!Z40,FPSDataAux!AB40,FPSDataAux!AC40,FPSDataAux!AD40,FPSDataAux!AE40,FPSDataAux!AF40,FPSDataAux!AG40,FPSDataAux!AH40,FPSDataAux!AP40,FPSDataAux!AQ40,FPSDataAux!AR40,FPSDataAux!AS40,FPSDataAux!AT40,FPSDataAux!AW40,FPSDataAux!AX40,FPSDataAux!AY40,FPSDataAux!AZ40,FPSDataAux!BC40,FPSDataAux!BD40,FPSDataAux!BE40)</f>
        <v>16</v>
      </c>
      <c r="C40">
        <f ca="1">SUM(FPSDataAux!B40,FPSDataAux!C40,FPSDataAux!J40,FPSDataAux!L40,FPSDataAux!M40,FPSDataAux!O40,FPSDataAux!P40,FPSDataAux!Q40,FPSDataAux!R40,FPSDataAux!S40,FPSDataAux!T40,FPSDataAux!U40,FPSDataAux!V40,FPSDataAux!W40,FPSDataAux!Y40,FPSDataAux!Z40,FPSDataAux!AB40,FPSDataAux!AC40,FPSDataAux!AD40,FPSDataAux!AE40,FPSDataAux!AF40,FPSDataAux!AG40,FPSDataAux!AH40,FPSDataAux!AK40,FPSDataAux!AR40,FPSDataAux!AS40,FPSDataAux!AT40,FPSDataAux!AU40,FPSDataAux!AW40,FPSDataAux!AX40,FPSDataAux!AY40,FPSDataAux!AZ40,FPSDataAux!BD40,FPSDataAux!BE40)</f>
        <v>11</v>
      </c>
      <c r="D40">
        <f ca="1">SUM(FPSDataAux!J40,FPSDataAux!M40,FPSDataAux!O40,FPSDataAux!Q40,FPSDataAux!S40,FPSDataAux!AW40,FPSDataAux!BE40)</f>
        <v>1</v>
      </c>
      <c r="E40">
        <f ca="1">SUM(FPSDataAux!B40,FPSDataAux!C40,FPSDataAux!D40,FPSDataAux!F40,FPSDataAux!J40,FPSDataAux!Y40,FPSDataAux!Z40,FPSDataAux!BE40)</f>
        <v>3</v>
      </c>
      <c r="F40">
        <f ca="1">SUM(FPSDataAux!C40,FPSDataAux!D40,FPSDataAux!J40,FPSDataAux!N40,FPSDataAux!Y40,FPSDataAux!Z40,FPSDataAux!BE40)</f>
        <v>2</v>
      </c>
      <c r="G40">
        <f ca="1">SUM(FPSDataAux!K40,FPSDataAux!V40,FPSDataAux!W40,FPSDataAux!X40,FPSDataAux!Y40,FPSDataAux!Z40,FPSDataAux!AB40,FPSDataAux!AC40,FPSDataAux!AD40,FPSDataAux!AE40,FPSDataAux!AF40,FPSDataAux!AG40,FPSDataAux!AH40,FPSDataAux!AJ40,FPSDataAux!AK40,FPSDataAux!AL40,FPSDataAux!AM40,FPSDataAux!AR40,FPSDataAux!AS40,FPSDataAux!BE40)</f>
        <v>9</v>
      </c>
      <c r="H40">
        <f ca="1">SUM(FPSDataAux!K40,FPSDataAux!X40,FPSDataAux!AJ40,FPSDataAux!AK40,FPSDataAux!AL40,FPSDataAux!AM40,FPSDataAux!BE40)</f>
        <v>2</v>
      </c>
      <c r="I40">
        <f ca="1">SUM(FPSDataAux!AA40,FPSDataAux!BE40)</f>
        <v>0</v>
      </c>
      <c r="J40">
        <f ca="1">SUM(FPSDataAux!T40,FPSDataAux!U40,FPSDataAux!Y40,FPSDataAux!Z40,FPSDataAux!AB40,FPSDataAux!AC40,FPSDataAux!AD40,FPSDataAux!AE40,FPSDataAux!AF40,FPSDataAux!AG40,FPSDataAux!AH40,FPSDataAux!AJ40,FPSDataAux!AK40,FPSDataAux!AR40,FPSDataAux!AS40,FPSDataAux!AT40,FPSDataAux!AU40,FPSDataAux!AW40,FPSDataAux!AX40,FPSDataAux!AY40,FPSDataAux!AZ40,FPSDataAux!BE40)</f>
        <v>7</v>
      </c>
    </row>
    <row r="41" spans="1:10" ht="14" x14ac:dyDescent="0.15">
      <c r="A41" t="str">
        <f ca="1">GroupBySite!C44</f>
        <v>https://freguesiadeviseu.pt/portal/</v>
      </c>
      <c r="B41">
        <f ca="1">SUM(FPSDataAux!B41,FPSDataAux!C41,FPSDataAux!E41,FPSDataAux!G41,FPSDataAux!H41,FPSDataAux!I41,FPSDataAux!J41,FPSDataAux!M41,FPSDataAux!N41,FPSDataAux!V41,FPSDataAux!W41,FPSDataAux!Y41,FPSDataAux!Z41,FPSDataAux!AB41,FPSDataAux!AC41,FPSDataAux!AD41,FPSDataAux!AE41,FPSDataAux!AF41,FPSDataAux!AG41,FPSDataAux!AH41,FPSDataAux!AP41,FPSDataAux!AQ41,FPSDataAux!AR41,FPSDataAux!AS41,FPSDataAux!AT41,FPSDataAux!AW41,FPSDataAux!AX41,FPSDataAux!AY41,FPSDataAux!AZ41,FPSDataAux!BC41,FPSDataAux!BD41,FPSDataAux!BE41)</f>
        <v>12</v>
      </c>
      <c r="C41">
        <f ca="1">SUM(FPSDataAux!B41,FPSDataAux!C41,FPSDataAux!J41,FPSDataAux!L41,FPSDataAux!M41,FPSDataAux!O41,FPSDataAux!P41,FPSDataAux!Q41,FPSDataAux!R41,FPSDataAux!S41,FPSDataAux!T41,FPSDataAux!U41,FPSDataAux!V41,FPSDataAux!W41,FPSDataAux!Y41,FPSDataAux!Z41,FPSDataAux!AB41,FPSDataAux!AC41,FPSDataAux!AD41,FPSDataAux!AE41,FPSDataAux!AF41,FPSDataAux!AG41,FPSDataAux!AH41,FPSDataAux!AK41,FPSDataAux!AR41,FPSDataAux!AS41,FPSDataAux!AT41,FPSDataAux!AU41,FPSDataAux!AW41,FPSDataAux!AX41,FPSDataAux!AY41,FPSDataAux!AZ41,FPSDataAux!BD41,FPSDataAux!BE41)</f>
        <v>16</v>
      </c>
      <c r="D41">
        <f ca="1">SUM(FPSDataAux!J41,FPSDataAux!M41,FPSDataAux!O41,FPSDataAux!Q41,FPSDataAux!S41,FPSDataAux!AW41,FPSDataAux!BE41)</f>
        <v>4</v>
      </c>
      <c r="E41">
        <f ca="1">SUM(FPSDataAux!B41,FPSDataAux!C41,FPSDataAux!D41,FPSDataAux!F41,FPSDataAux!J41,FPSDataAux!Y41,FPSDataAux!Z41,FPSDataAux!BE41)</f>
        <v>2</v>
      </c>
      <c r="F41">
        <f ca="1">SUM(FPSDataAux!C41,FPSDataAux!D41,FPSDataAux!J41,FPSDataAux!N41,FPSDataAux!Y41,FPSDataAux!Z41,FPSDataAux!BE41)</f>
        <v>1</v>
      </c>
      <c r="G41">
        <f ca="1">SUM(FPSDataAux!K41,FPSDataAux!V41,FPSDataAux!W41,FPSDataAux!X41,FPSDataAux!Y41,FPSDataAux!Z41,FPSDataAux!AB41,FPSDataAux!AC41,FPSDataAux!AD41,FPSDataAux!AE41,FPSDataAux!AF41,FPSDataAux!AG41,FPSDataAux!AH41,FPSDataAux!AJ41,FPSDataAux!AK41,FPSDataAux!AL41,FPSDataAux!AM41,FPSDataAux!AR41,FPSDataAux!AS41,FPSDataAux!BE41)</f>
        <v>6</v>
      </c>
      <c r="H41">
        <f ca="1">SUM(FPSDataAux!K41,FPSDataAux!X41,FPSDataAux!AJ41,FPSDataAux!AK41,FPSDataAux!AL41,FPSDataAux!AM41,FPSDataAux!BE41)</f>
        <v>0</v>
      </c>
      <c r="I41">
        <f ca="1">SUM(FPSDataAux!AA41,FPSDataAux!BE41)</f>
        <v>0</v>
      </c>
      <c r="J41">
        <f ca="1">SUM(FPSDataAux!T41,FPSDataAux!U41,FPSDataAux!Y41,FPSDataAux!Z41,FPSDataAux!AB41,FPSDataAux!AC41,FPSDataAux!AD41,FPSDataAux!AE41,FPSDataAux!AF41,FPSDataAux!AG41,FPSDataAux!AH41,FPSDataAux!AJ41,FPSDataAux!AK41,FPSDataAux!AR41,FPSDataAux!AS41,FPSDataAux!AT41,FPSDataAux!AU41,FPSDataAux!AW41,FPSDataAux!AX41,FPSDataAux!AY41,FPSDataAux!AZ41,FPSDataAux!BE41)</f>
        <v>7</v>
      </c>
    </row>
    <row r="42" spans="1:10" ht="14" x14ac:dyDescent="0.15">
      <c r="A42" t="str">
        <f ca="1">GroupBySite!C45</f>
        <v>http://www.museuartecontemporanea.gov.pt</v>
      </c>
      <c r="B42">
        <f ca="1">SUM(FPSDataAux!B42,FPSDataAux!C42,FPSDataAux!E42,FPSDataAux!G42,FPSDataAux!H42,FPSDataAux!I42,FPSDataAux!J42,FPSDataAux!M42,FPSDataAux!N42,FPSDataAux!V42,FPSDataAux!W42,FPSDataAux!Y42,FPSDataAux!Z42,FPSDataAux!AB42,FPSDataAux!AC42,FPSDataAux!AD42,FPSDataAux!AE42,FPSDataAux!AF42,FPSDataAux!AG42,FPSDataAux!AH42,FPSDataAux!AP42,FPSDataAux!AQ42,FPSDataAux!AR42,FPSDataAux!AS42,FPSDataAux!AT42,FPSDataAux!AW42,FPSDataAux!AX42,FPSDataAux!AY42,FPSDataAux!AZ42,FPSDataAux!BC42,FPSDataAux!BD42,FPSDataAux!BE42)</f>
        <v>15</v>
      </c>
      <c r="C42">
        <f ca="1">SUM(FPSDataAux!B42,FPSDataAux!C42,FPSDataAux!J42,FPSDataAux!L42,FPSDataAux!M42,FPSDataAux!O42,FPSDataAux!P42,FPSDataAux!Q42,FPSDataAux!R42,FPSDataAux!S42,FPSDataAux!T42,FPSDataAux!U42,FPSDataAux!V42,FPSDataAux!W42,FPSDataAux!Y42,FPSDataAux!Z42,FPSDataAux!AB42,FPSDataAux!AC42,FPSDataAux!AD42,FPSDataAux!AE42,FPSDataAux!AF42,FPSDataAux!AG42,FPSDataAux!AH42,FPSDataAux!AK42,FPSDataAux!AR42,FPSDataAux!AS42,FPSDataAux!AT42,FPSDataAux!AU42,FPSDataAux!AW42,FPSDataAux!AX42,FPSDataAux!AY42,FPSDataAux!AZ42,FPSDataAux!BD42,FPSDataAux!BE42)</f>
        <v>17</v>
      </c>
      <c r="D42">
        <f ca="1">SUM(FPSDataAux!J42,FPSDataAux!M42,FPSDataAux!O42,FPSDataAux!Q42,FPSDataAux!S42,FPSDataAux!AW42,FPSDataAux!BE42)</f>
        <v>3</v>
      </c>
      <c r="E42">
        <f ca="1">SUM(FPSDataAux!B42,FPSDataAux!C42,FPSDataAux!D42,FPSDataAux!F42,FPSDataAux!J42,FPSDataAux!Y42,FPSDataAux!Z42,FPSDataAux!BE42)</f>
        <v>2</v>
      </c>
      <c r="F42">
        <f ca="1">SUM(FPSDataAux!C42,FPSDataAux!D42,FPSDataAux!J42,FPSDataAux!N42,FPSDataAux!Y42,FPSDataAux!Z42,FPSDataAux!BE42)</f>
        <v>1</v>
      </c>
      <c r="G42">
        <f ca="1">SUM(FPSDataAux!K42,FPSDataAux!V42,FPSDataAux!W42,FPSDataAux!X42,FPSDataAux!Y42,FPSDataAux!Z42,FPSDataAux!AB42,FPSDataAux!AC42,FPSDataAux!AD42,FPSDataAux!AE42,FPSDataAux!AF42,FPSDataAux!AG42,FPSDataAux!AH42,FPSDataAux!AJ42,FPSDataAux!AK42,FPSDataAux!AL42,FPSDataAux!AM42,FPSDataAux!AR42,FPSDataAux!AS42,FPSDataAux!BE42)</f>
        <v>6</v>
      </c>
      <c r="H42">
        <f ca="1">SUM(FPSDataAux!K42,FPSDataAux!X42,FPSDataAux!AJ42,FPSDataAux!AK42,FPSDataAux!AL42,FPSDataAux!AM42,FPSDataAux!BE42)</f>
        <v>0</v>
      </c>
      <c r="I42">
        <f ca="1">SUM(FPSDataAux!AA42,FPSDataAux!BE42)</f>
        <v>0</v>
      </c>
      <c r="J42">
        <f ca="1">SUM(FPSDataAux!T42,FPSDataAux!U42,FPSDataAux!Y42,FPSDataAux!Z42,FPSDataAux!AB42,FPSDataAux!AC42,FPSDataAux!AD42,FPSDataAux!AE42,FPSDataAux!AF42,FPSDataAux!AG42,FPSDataAux!AH42,FPSDataAux!AJ42,FPSDataAux!AK42,FPSDataAux!AR42,FPSDataAux!AS42,FPSDataAux!AT42,FPSDataAux!AU42,FPSDataAux!AW42,FPSDataAux!AX42,FPSDataAux!AY42,FPSDataAux!AZ42,FPSDataAux!BE42)</f>
        <v>8</v>
      </c>
    </row>
    <row r="43" spans="1:10" ht="14" x14ac:dyDescent="0.15">
      <c r="A43" t="str">
        <f ca="1">GroupBySite!C46</f>
        <v>https://www.portaldasfinancas.gov.pt/at/html/index.html</v>
      </c>
      <c r="B43">
        <f ca="1">SUM(FPSDataAux!B43,FPSDataAux!C43,FPSDataAux!E43,FPSDataAux!G43,FPSDataAux!H43,FPSDataAux!I43,FPSDataAux!J43,FPSDataAux!M43,FPSDataAux!N43,FPSDataAux!V43,FPSDataAux!W43,FPSDataAux!Y43,FPSDataAux!Z43,FPSDataAux!AB43,FPSDataAux!AC43,FPSDataAux!AD43,FPSDataAux!AE43,FPSDataAux!AF43,FPSDataAux!AG43,FPSDataAux!AH43,FPSDataAux!AP43,FPSDataAux!AQ43,FPSDataAux!AR43,FPSDataAux!AS43,FPSDataAux!AT43,FPSDataAux!AW43,FPSDataAux!AX43,FPSDataAux!AY43,FPSDataAux!AZ43,FPSDataAux!BC43,FPSDataAux!BD43,FPSDataAux!BE43)</f>
        <v>16</v>
      </c>
      <c r="C43">
        <f ca="1">SUM(FPSDataAux!B43,FPSDataAux!C43,FPSDataAux!J43,FPSDataAux!L43,FPSDataAux!M43,FPSDataAux!O43,FPSDataAux!P43,FPSDataAux!Q43,FPSDataAux!R43,FPSDataAux!S43,FPSDataAux!T43,FPSDataAux!U43,FPSDataAux!V43,FPSDataAux!W43,FPSDataAux!Y43,FPSDataAux!Z43,FPSDataAux!AB43,FPSDataAux!AC43,FPSDataAux!AD43,FPSDataAux!AE43,FPSDataAux!AF43,FPSDataAux!AG43,FPSDataAux!AH43,FPSDataAux!AK43,FPSDataAux!AR43,FPSDataAux!AS43,FPSDataAux!AT43,FPSDataAux!AU43,FPSDataAux!AW43,FPSDataAux!AX43,FPSDataAux!AY43,FPSDataAux!AZ43,FPSDataAux!BD43,FPSDataAux!BE43)</f>
        <v>17</v>
      </c>
      <c r="D43">
        <f ca="1">SUM(FPSDataAux!J43,FPSDataAux!M43,FPSDataAux!O43,FPSDataAux!Q43,FPSDataAux!S43,FPSDataAux!AW43,FPSDataAux!BE43)</f>
        <v>3</v>
      </c>
      <c r="E43">
        <f ca="1">SUM(FPSDataAux!B43,FPSDataAux!C43,FPSDataAux!D43,FPSDataAux!F43,FPSDataAux!J43,FPSDataAux!Y43,FPSDataAux!Z43,FPSDataAux!BE43)</f>
        <v>1</v>
      </c>
      <c r="F43">
        <f ca="1">SUM(FPSDataAux!C43,FPSDataAux!D43,FPSDataAux!J43,FPSDataAux!N43,FPSDataAux!Y43,FPSDataAux!Z43,FPSDataAux!BE43)</f>
        <v>0</v>
      </c>
      <c r="G43">
        <f ca="1">SUM(FPSDataAux!K43,FPSDataAux!V43,FPSDataAux!W43,FPSDataAux!X43,FPSDataAux!Y43,FPSDataAux!Z43,FPSDataAux!AB43,FPSDataAux!AC43,FPSDataAux!AD43,FPSDataAux!AE43,FPSDataAux!AF43,FPSDataAux!AG43,FPSDataAux!AH43,FPSDataAux!AJ43,FPSDataAux!AK43,FPSDataAux!AL43,FPSDataAux!AM43,FPSDataAux!AR43,FPSDataAux!AS43,FPSDataAux!BE43)</f>
        <v>8</v>
      </c>
      <c r="H43">
        <f ca="1">SUM(FPSDataAux!K43,FPSDataAux!X43,FPSDataAux!AJ43,FPSDataAux!AK43,FPSDataAux!AL43,FPSDataAux!AM43,FPSDataAux!BE43)</f>
        <v>1</v>
      </c>
      <c r="I43">
        <f ca="1">SUM(FPSDataAux!AA43,FPSDataAux!BE43)</f>
        <v>0</v>
      </c>
      <c r="J43">
        <f ca="1">SUM(FPSDataAux!T43,FPSDataAux!U43,FPSDataAux!Y43,FPSDataAux!Z43,FPSDataAux!AB43,FPSDataAux!AC43,FPSDataAux!AD43,FPSDataAux!AE43,FPSDataAux!AF43,FPSDataAux!AG43,FPSDataAux!AH43,FPSDataAux!AJ43,FPSDataAux!AK43,FPSDataAux!AR43,FPSDataAux!AS43,FPSDataAux!AT43,FPSDataAux!AU43,FPSDataAux!AW43,FPSDataAux!AX43,FPSDataAux!AY43,FPSDataAux!AZ43,FPSDataAux!BE43)</f>
        <v>9</v>
      </c>
    </row>
    <row r="44" spans="1:10" ht="14" x14ac:dyDescent="0.15">
      <c r="A44" t="str">
        <f ca="1">GroupBySite!C47</f>
        <v>http://museudoscoches.gov.pt/pt/</v>
      </c>
      <c r="B44">
        <f ca="1">SUM(FPSDataAux!B44,FPSDataAux!C44,FPSDataAux!E44,FPSDataAux!G44,FPSDataAux!H44,FPSDataAux!I44,FPSDataAux!J44,FPSDataAux!M44,FPSDataAux!N44,FPSDataAux!V44,FPSDataAux!W44,FPSDataAux!Y44,FPSDataAux!Z44,FPSDataAux!AB44,FPSDataAux!AC44,FPSDataAux!AD44,FPSDataAux!AE44,FPSDataAux!AF44,FPSDataAux!AG44,FPSDataAux!AH44,FPSDataAux!AP44,FPSDataAux!AQ44,FPSDataAux!AR44,FPSDataAux!AS44,FPSDataAux!AT44,FPSDataAux!AW44,FPSDataAux!AX44,FPSDataAux!AY44,FPSDataAux!AZ44,FPSDataAux!BC44,FPSDataAux!BD44,FPSDataAux!BE44)</f>
        <v>17</v>
      </c>
      <c r="C44">
        <f ca="1">SUM(FPSDataAux!B44,FPSDataAux!C44,FPSDataAux!J44,FPSDataAux!L44,FPSDataAux!M44,FPSDataAux!O44,FPSDataAux!P44,FPSDataAux!Q44,FPSDataAux!R44,FPSDataAux!S44,FPSDataAux!T44,FPSDataAux!U44,FPSDataAux!V44,FPSDataAux!W44,FPSDataAux!Y44,FPSDataAux!Z44,FPSDataAux!AB44,FPSDataAux!AC44,FPSDataAux!AD44,FPSDataAux!AE44,FPSDataAux!AF44,FPSDataAux!AG44,FPSDataAux!AH44,FPSDataAux!AK44,FPSDataAux!AR44,FPSDataAux!AS44,FPSDataAux!AT44,FPSDataAux!AU44,FPSDataAux!AW44,FPSDataAux!AX44,FPSDataAux!AY44,FPSDataAux!AZ44,FPSDataAux!BD44,FPSDataAux!BE44)</f>
        <v>19</v>
      </c>
      <c r="D44">
        <f ca="1">SUM(FPSDataAux!J44,FPSDataAux!M44,FPSDataAux!O44,FPSDataAux!Q44,FPSDataAux!S44,FPSDataAux!AW44,FPSDataAux!BE44)</f>
        <v>4</v>
      </c>
      <c r="E44">
        <f ca="1">SUM(FPSDataAux!B44,FPSDataAux!C44,FPSDataAux!D44,FPSDataAux!F44,FPSDataAux!J44,FPSDataAux!Y44,FPSDataAux!Z44,FPSDataAux!BE44)</f>
        <v>1</v>
      </c>
      <c r="F44">
        <f ca="1">SUM(FPSDataAux!C44,FPSDataAux!D44,FPSDataAux!J44,FPSDataAux!N44,FPSDataAux!Y44,FPSDataAux!Z44,FPSDataAux!BE44)</f>
        <v>0</v>
      </c>
      <c r="G44">
        <f ca="1">SUM(FPSDataAux!K44,FPSDataAux!V44,FPSDataAux!W44,FPSDataAux!X44,FPSDataAux!Y44,FPSDataAux!Z44,FPSDataAux!AB44,FPSDataAux!AC44,FPSDataAux!AD44,FPSDataAux!AE44,FPSDataAux!AF44,FPSDataAux!AG44,FPSDataAux!AH44,FPSDataAux!AJ44,FPSDataAux!AK44,FPSDataAux!AL44,FPSDataAux!AM44,FPSDataAux!AR44,FPSDataAux!AS44,FPSDataAux!BE44)</f>
        <v>8</v>
      </c>
      <c r="H44">
        <f ca="1">SUM(FPSDataAux!K44,FPSDataAux!X44,FPSDataAux!AJ44,FPSDataAux!AK44,FPSDataAux!AL44,FPSDataAux!AM44,FPSDataAux!BE44)</f>
        <v>1</v>
      </c>
      <c r="I44">
        <f ca="1">SUM(FPSDataAux!AA44,FPSDataAux!BE44)</f>
        <v>0</v>
      </c>
      <c r="J44">
        <f ca="1">SUM(FPSDataAux!T44,FPSDataAux!U44,FPSDataAux!Y44,FPSDataAux!Z44,FPSDataAux!AB44,FPSDataAux!AC44,FPSDataAux!AD44,FPSDataAux!AE44,FPSDataAux!AF44,FPSDataAux!AG44,FPSDataAux!AH44,FPSDataAux!AJ44,FPSDataAux!AK44,FPSDataAux!AR44,FPSDataAux!AS44,FPSDataAux!AT44,FPSDataAux!AU44,FPSDataAux!AW44,FPSDataAux!AX44,FPSDataAux!AY44,FPSDataAux!AZ44,FPSDataAux!BE44)</f>
        <v>10</v>
      </c>
    </row>
    <row r="45" spans="1:10" ht="14" x14ac:dyDescent="0.15">
      <c r="A45" t="str">
        <f ca="1">GroupBySite!C48</f>
        <v>https://www.uf-cidadesantarem.pt</v>
      </c>
      <c r="B45">
        <f ca="1">SUM(FPSDataAux!B45,FPSDataAux!C45,FPSDataAux!E45,FPSDataAux!G45,FPSDataAux!H45,FPSDataAux!I45,FPSDataAux!J45,FPSDataAux!M45,FPSDataAux!N45,FPSDataAux!V45,FPSDataAux!W45,FPSDataAux!Y45,FPSDataAux!Z45,FPSDataAux!AB45,FPSDataAux!AC45,FPSDataAux!AD45,FPSDataAux!AE45,FPSDataAux!AF45,FPSDataAux!AG45,FPSDataAux!AH45,FPSDataAux!AP45,FPSDataAux!AQ45,FPSDataAux!AR45,FPSDataAux!AS45,FPSDataAux!AT45,FPSDataAux!AW45,FPSDataAux!AX45,FPSDataAux!AY45,FPSDataAux!AZ45,FPSDataAux!BC45,FPSDataAux!BD45,FPSDataAux!BE45)</f>
        <v>11</v>
      </c>
      <c r="C45">
        <f ca="1">SUM(FPSDataAux!B45,FPSDataAux!C45,FPSDataAux!J45,FPSDataAux!L45,FPSDataAux!M45,FPSDataAux!O45,FPSDataAux!P45,FPSDataAux!Q45,FPSDataAux!R45,FPSDataAux!S45,FPSDataAux!T45,FPSDataAux!U45,FPSDataAux!V45,FPSDataAux!W45,FPSDataAux!Y45,FPSDataAux!Z45,FPSDataAux!AB45,FPSDataAux!AC45,FPSDataAux!AD45,FPSDataAux!AE45,FPSDataAux!AF45,FPSDataAux!AG45,FPSDataAux!AH45,FPSDataAux!AK45,FPSDataAux!AR45,FPSDataAux!AS45,FPSDataAux!AT45,FPSDataAux!AU45,FPSDataAux!AW45,FPSDataAux!AX45,FPSDataAux!AY45,FPSDataAux!AZ45,FPSDataAux!BD45,FPSDataAux!BE45)</f>
        <v>14</v>
      </c>
      <c r="D45">
        <f ca="1">SUM(FPSDataAux!J45,FPSDataAux!M45,FPSDataAux!O45,FPSDataAux!Q45,FPSDataAux!S45,FPSDataAux!AW45,FPSDataAux!BE45)</f>
        <v>3</v>
      </c>
      <c r="E45">
        <f ca="1">SUM(FPSDataAux!B45,FPSDataAux!C45,FPSDataAux!D45,FPSDataAux!F45,FPSDataAux!J45,FPSDataAux!Y45,FPSDataAux!Z45,FPSDataAux!BE45)</f>
        <v>2</v>
      </c>
      <c r="F45">
        <f ca="1">SUM(FPSDataAux!C45,FPSDataAux!D45,FPSDataAux!J45,FPSDataAux!N45,FPSDataAux!Y45,FPSDataAux!Z45,FPSDataAux!BE45)</f>
        <v>1</v>
      </c>
      <c r="G45">
        <f ca="1">SUM(FPSDataAux!K45,FPSDataAux!V45,FPSDataAux!W45,FPSDataAux!X45,FPSDataAux!Y45,FPSDataAux!Z45,FPSDataAux!AB45,FPSDataAux!AC45,FPSDataAux!AD45,FPSDataAux!AE45,FPSDataAux!AF45,FPSDataAux!AG45,FPSDataAux!AH45,FPSDataAux!AJ45,FPSDataAux!AK45,FPSDataAux!AL45,FPSDataAux!AM45,FPSDataAux!AR45,FPSDataAux!AS45,FPSDataAux!BE45)</f>
        <v>4</v>
      </c>
      <c r="H45">
        <f ca="1">SUM(FPSDataAux!K45,FPSDataAux!X45,FPSDataAux!AJ45,FPSDataAux!AK45,FPSDataAux!AL45,FPSDataAux!AM45,FPSDataAux!BE45)</f>
        <v>1</v>
      </c>
      <c r="I45">
        <f ca="1">SUM(FPSDataAux!AA45,FPSDataAux!BE45)</f>
        <v>0</v>
      </c>
      <c r="J45">
        <f ca="1">SUM(FPSDataAux!T45,FPSDataAux!U45,FPSDataAux!Y45,FPSDataAux!Z45,FPSDataAux!AB45,FPSDataAux!AC45,FPSDataAux!AD45,FPSDataAux!AE45,FPSDataAux!AF45,FPSDataAux!AG45,FPSDataAux!AH45,FPSDataAux!AJ45,FPSDataAux!AK45,FPSDataAux!AR45,FPSDataAux!AS45,FPSDataAux!AT45,FPSDataAux!AU45,FPSDataAux!AW45,FPSDataAux!AX45,FPSDataAux!AY45,FPSDataAux!AZ45,FPSDataAux!BE45)</f>
        <v>4</v>
      </c>
    </row>
    <row r="46" spans="1:10" ht="14" x14ac:dyDescent="0.15">
      <c r="A46" t="str">
        <f ca="1">GroupBySite!C49</f>
        <v>https://www.museudaimprensa.pt</v>
      </c>
      <c r="B46">
        <f ca="1">SUM(FPSDataAux!B46,FPSDataAux!C46,FPSDataAux!E46,FPSDataAux!G46,FPSDataAux!H46,FPSDataAux!I46,FPSDataAux!J46,FPSDataAux!M46,FPSDataAux!N46,FPSDataAux!V46,FPSDataAux!W46,FPSDataAux!Y46,FPSDataAux!Z46,FPSDataAux!AB46,FPSDataAux!AC46,FPSDataAux!AD46,FPSDataAux!AE46,FPSDataAux!AF46,FPSDataAux!AG46,FPSDataAux!AH46,FPSDataAux!AP46,FPSDataAux!AQ46,FPSDataAux!AR46,FPSDataAux!AS46,FPSDataAux!AT46,FPSDataAux!AW46,FPSDataAux!AX46,FPSDataAux!AY46,FPSDataAux!AZ46,FPSDataAux!BC46,FPSDataAux!BD46,FPSDataAux!BE46)</f>
        <v>15</v>
      </c>
      <c r="C46">
        <f ca="1">SUM(FPSDataAux!B46,FPSDataAux!C46,FPSDataAux!J46,FPSDataAux!L46,FPSDataAux!M46,FPSDataAux!O46,FPSDataAux!P46,FPSDataAux!Q46,FPSDataAux!R46,FPSDataAux!S46,FPSDataAux!T46,FPSDataAux!U46,FPSDataAux!V46,FPSDataAux!W46,FPSDataAux!Y46,FPSDataAux!Z46,FPSDataAux!AB46,FPSDataAux!AC46,FPSDataAux!AD46,FPSDataAux!AE46,FPSDataAux!AF46,FPSDataAux!AG46,FPSDataAux!AH46,FPSDataAux!AK46,FPSDataAux!AR46,FPSDataAux!AS46,FPSDataAux!AT46,FPSDataAux!AU46,FPSDataAux!AW46,FPSDataAux!AX46,FPSDataAux!AY46,FPSDataAux!AZ46,FPSDataAux!BD46,FPSDataAux!BE46)</f>
        <v>15</v>
      </c>
      <c r="D46">
        <f ca="1">SUM(FPSDataAux!J46,FPSDataAux!M46,FPSDataAux!O46,FPSDataAux!Q46,FPSDataAux!S46,FPSDataAux!AW46,FPSDataAux!BE46)</f>
        <v>3</v>
      </c>
      <c r="E46">
        <f ca="1">SUM(FPSDataAux!B46,FPSDataAux!C46,FPSDataAux!D46,FPSDataAux!F46,FPSDataAux!J46,FPSDataAux!Y46,FPSDataAux!Z46,FPSDataAux!BE46)</f>
        <v>3</v>
      </c>
      <c r="F46">
        <f ca="1">SUM(FPSDataAux!C46,FPSDataAux!D46,FPSDataAux!J46,FPSDataAux!N46,FPSDataAux!Y46,FPSDataAux!Z46,FPSDataAux!BE46)</f>
        <v>2</v>
      </c>
      <c r="G46">
        <f ca="1">SUM(FPSDataAux!K46,FPSDataAux!V46,FPSDataAux!W46,FPSDataAux!X46,FPSDataAux!Y46,FPSDataAux!Z46,FPSDataAux!AB46,FPSDataAux!AC46,FPSDataAux!AD46,FPSDataAux!AE46,FPSDataAux!AF46,FPSDataAux!AG46,FPSDataAux!AH46,FPSDataAux!AJ46,FPSDataAux!AK46,FPSDataAux!AL46,FPSDataAux!AM46,FPSDataAux!AR46,FPSDataAux!AS46,FPSDataAux!BE46)</f>
        <v>8</v>
      </c>
      <c r="H46">
        <f ca="1">SUM(FPSDataAux!K46,FPSDataAux!X46,FPSDataAux!AJ46,FPSDataAux!AK46,FPSDataAux!AL46,FPSDataAux!AM46,FPSDataAux!BE46)</f>
        <v>1</v>
      </c>
      <c r="I46">
        <f ca="1">SUM(FPSDataAux!AA46,FPSDataAux!BE46)</f>
        <v>0</v>
      </c>
      <c r="J46">
        <f ca="1">SUM(FPSDataAux!T46,FPSDataAux!U46,FPSDataAux!Y46,FPSDataAux!Z46,FPSDataAux!AB46,FPSDataAux!AC46,FPSDataAux!AD46,FPSDataAux!AE46,FPSDataAux!AF46,FPSDataAux!AG46,FPSDataAux!AH46,FPSDataAux!AJ46,FPSDataAux!AK46,FPSDataAux!AR46,FPSDataAux!AS46,FPSDataAux!AT46,FPSDataAux!AU46,FPSDataAux!AW46,FPSDataAux!AX46,FPSDataAux!AY46,FPSDataAux!AZ46,FPSDataAux!BE46)</f>
        <v>8</v>
      </c>
    </row>
    <row r="47" spans="1:10" ht="14" x14ac:dyDescent="0.15">
      <c r="A47" t="str">
        <f ca="1">GroupBySite!C50</f>
        <v>http://www.museudearteantiga.pt</v>
      </c>
      <c r="B47">
        <f ca="1">SUM(FPSDataAux!B47,FPSDataAux!C47,FPSDataAux!E47,FPSDataAux!G47,FPSDataAux!H47,FPSDataAux!I47,FPSDataAux!J47,FPSDataAux!M47,FPSDataAux!N47,FPSDataAux!V47,FPSDataAux!W47,FPSDataAux!Y47,FPSDataAux!Z47,FPSDataAux!AB47,FPSDataAux!AC47,FPSDataAux!AD47,FPSDataAux!AE47,FPSDataAux!AF47,FPSDataAux!AG47,FPSDataAux!AH47,FPSDataAux!AP47,FPSDataAux!AQ47,FPSDataAux!AR47,FPSDataAux!AS47,FPSDataAux!AT47,FPSDataAux!AW47,FPSDataAux!AX47,FPSDataAux!AY47,FPSDataAux!AZ47,FPSDataAux!BC47,FPSDataAux!BD47,FPSDataAux!BE47)</f>
        <v>13</v>
      </c>
      <c r="C47">
        <f ca="1">SUM(FPSDataAux!B47,FPSDataAux!C47,FPSDataAux!J47,FPSDataAux!L47,FPSDataAux!M47,FPSDataAux!O47,FPSDataAux!P47,FPSDataAux!Q47,FPSDataAux!R47,FPSDataAux!S47,FPSDataAux!T47,FPSDataAux!U47,FPSDataAux!V47,FPSDataAux!W47,FPSDataAux!Y47,FPSDataAux!Z47,FPSDataAux!AB47,FPSDataAux!AC47,FPSDataAux!AD47,FPSDataAux!AE47,FPSDataAux!AF47,FPSDataAux!AG47,FPSDataAux!AH47,FPSDataAux!AK47,FPSDataAux!AR47,FPSDataAux!AS47,FPSDataAux!AT47,FPSDataAux!AU47,FPSDataAux!AW47,FPSDataAux!AX47,FPSDataAux!AY47,FPSDataAux!AZ47,FPSDataAux!BD47,FPSDataAux!BE47)</f>
        <v>11</v>
      </c>
      <c r="D47">
        <f ca="1">SUM(FPSDataAux!J47,FPSDataAux!M47,FPSDataAux!O47,FPSDataAux!Q47,FPSDataAux!S47,FPSDataAux!AW47,FPSDataAux!BE47)</f>
        <v>1</v>
      </c>
      <c r="E47">
        <f ca="1">SUM(FPSDataAux!B47,FPSDataAux!C47,FPSDataAux!D47,FPSDataAux!F47,FPSDataAux!J47,FPSDataAux!Y47,FPSDataAux!Z47,FPSDataAux!BE47)</f>
        <v>3</v>
      </c>
      <c r="F47">
        <f ca="1">SUM(FPSDataAux!C47,FPSDataAux!D47,FPSDataAux!J47,FPSDataAux!N47,FPSDataAux!Y47,FPSDataAux!Z47,FPSDataAux!BE47)</f>
        <v>2</v>
      </c>
      <c r="G47">
        <f ca="1">SUM(FPSDataAux!K47,FPSDataAux!V47,FPSDataAux!W47,FPSDataAux!X47,FPSDataAux!Y47,FPSDataAux!Z47,FPSDataAux!AB47,FPSDataAux!AC47,FPSDataAux!AD47,FPSDataAux!AE47,FPSDataAux!AF47,FPSDataAux!AG47,FPSDataAux!AH47,FPSDataAux!AJ47,FPSDataAux!AK47,FPSDataAux!AL47,FPSDataAux!AM47,FPSDataAux!AR47,FPSDataAux!AS47,FPSDataAux!BE47)</f>
        <v>8</v>
      </c>
      <c r="H47">
        <f ca="1">SUM(FPSDataAux!K47,FPSDataAux!X47,FPSDataAux!AJ47,FPSDataAux!AK47,FPSDataAux!AL47,FPSDataAux!AM47,FPSDataAux!BE47)</f>
        <v>3</v>
      </c>
      <c r="I47">
        <f ca="1">SUM(FPSDataAux!AA47,FPSDataAux!BE47)</f>
        <v>0</v>
      </c>
      <c r="J47">
        <f ca="1">SUM(FPSDataAux!T47,FPSDataAux!U47,FPSDataAux!Y47,FPSDataAux!Z47,FPSDataAux!AB47,FPSDataAux!AC47,FPSDataAux!AD47,FPSDataAux!AE47,FPSDataAux!AF47,FPSDataAux!AG47,FPSDataAux!AH47,FPSDataAux!AJ47,FPSDataAux!AK47,FPSDataAux!AR47,FPSDataAux!AS47,FPSDataAux!AT47,FPSDataAux!AU47,FPSDataAux!AW47,FPSDataAux!AX47,FPSDataAux!AY47,FPSDataAux!AZ47,FPSDataAux!BE47)</f>
        <v>6</v>
      </c>
    </row>
    <row r="48" spans="1:10" ht="14" x14ac:dyDescent="0.15">
      <c r="A48" t="str">
        <f ca="1">GroupBySite!C51</f>
        <v>https://apav.pt/apav_v3/index.php/pt/</v>
      </c>
      <c r="B48">
        <f ca="1">SUM(FPSDataAux!B48,FPSDataAux!C48,FPSDataAux!E48,FPSDataAux!G48,FPSDataAux!H48,FPSDataAux!I48,FPSDataAux!J48,FPSDataAux!M48,FPSDataAux!N48,FPSDataAux!V48,FPSDataAux!W48,FPSDataAux!Y48,FPSDataAux!Z48,FPSDataAux!AB48,FPSDataAux!AC48,FPSDataAux!AD48,FPSDataAux!AE48,FPSDataAux!AF48,FPSDataAux!AG48,FPSDataAux!AH48,FPSDataAux!AP48,FPSDataAux!AQ48,FPSDataAux!AR48,FPSDataAux!AS48,FPSDataAux!AT48,FPSDataAux!AW48,FPSDataAux!AX48,FPSDataAux!AY48,FPSDataAux!AZ48,FPSDataAux!BC48,FPSDataAux!BD48,FPSDataAux!BE48)</f>
        <v>15</v>
      </c>
      <c r="C48">
        <f ca="1">SUM(FPSDataAux!B48,FPSDataAux!C48,FPSDataAux!J48,FPSDataAux!L48,FPSDataAux!M48,FPSDataAux!O48,FPSDataAux!P48,FPSDataAux!Q48,FPSDataAux!R48,FPSDataAux!S48,FPSDataAux!T48,FPSDataAux!U48,FPSDataAux!V48,FPSDataAux!W48,FPSDataAux!Y48,FPSDataAux!Z48,FPSDataAux!AB48,FPSDataAux!AC48,FPSDataAux!AD48,FPSDataAux!AE48,FPSDataAux!AF48,FPSDataAux!AG48,FPSDataAux!AH48,FPSDataAux!AK48,FPSDataAux!AR48,FPSDataAux!AS48,FPSDataAux!AT48,FPSDataAux!AU48,FPSDataAux!AW48,FPSDataAux!AX48,FPSDataAux!AY48,FPSDataAux!AZ48,FPSDataAux!BD48,FPSDataAux!BE48)</f>
        <v>16</v>
      </c>
      <c r="D48">
        <f ca="1">SUM(FPSDataAux!J48,FPSDataAux!M48,FPSDataAux!O48,FPSDataAux!Q48,FPSDataAux!S48,FPSDataAux!AW48,FPSDataAux!BE48)</f>
        <v>4</v>
      </c>
      <c r="E48">
        <f ca="1">SUM(FPSDataAux!B48,FPSDataAux!C48,FPSDataAux!D48,FPSDataAux!F48,FPSDataAux!J48,FPSDataAux!Y48,FPSDataAux!Z48,FPSDataAux!BE48)</f>
        <v>3</v>
      </c>
      <c r="F48">
        <f ca="1">SUM(FPSDataAux!C48,FPSDataAux!D48,FPSDataAux!J48,FPSDataAux!N48,FPSDataAux!Y48,FPSDataAux!Z48,FPSDataAux!BE48)</f>
        <v>2</v>
      </c>
      <c r="G48">
        <f ca="1">SUM(FPSDataAux!K48,FPSDataAux!V48,FPSDataAux!W48,FPSDataAux!X48,FPSDataAux!Y48,FPSDataAux!Z48,FPSDataAux!AB48,FPSDataAux!AC48,FPSDataAux!AD48,FPSDataAux!AE48,FPSDataAux!AF48,FPSDataAux!AG48,FPSDataAux!AH48,FPSDataAux!AJ48,FPSDataAux!AK48,FPSDataAux!AL48,FPSDataAux!AM48,FPSDataAux!AR48,FPSDataAux!AS48,FPSDataAux!BE48)</f>
        <v>5</v>
      </c>
      <c r="H48">
        <f ca="1">SUM(FPSDataAux!K48,FPSDataAux!X48,FPSDataAux!AJ48,FPSDataAux!AK48,FPSDataAux!AL48,FPSDataAux!AM48,FPSDataAux!BE48)</f>
        <v>0</v>
      </c>
      <c r="I48">
        <f ca="1">SUM(FPSDataAux!AA48,FPSDataAux!BE48)</f>
        <v>0</v>
      </c>
      <c r="J48">
        <f ca="1">SUM(FPSDataAux!T48,FPSDataAux!U48,FPSDataAux!Y48,FPSDataAux!Z48,FPSDataAux!AB48,FPSDataAux!AC48,FPSDataAux!AD48,FPSDataAux!AE48,FPSDataAux!AF48,FPSDataAux!AG48,FPSDataAux!AH48,FPSDataAux!AJ48,FPSDataAux!AK48,FPSDataAux!AR48,FPSDataAux!AS48,FPSDataAux!AT48,FPSDataAux!AU48,FPSDataAux!AW48,FPSDataAux!AX48,FPSDataAux!AY48,FPSDataAux!AZ48,FPSDataAux!BE48)</f>
        <v>7</v>
      </c>
    </row>
    <row r="49" spans="1:10" ht="14" x14ac:dyDescent="0.15">
      <c r="A49" t="str">
        <f ca="1">GroupBySite!C52</f>
        <v>https://www.museus.ulisboa.pt</v>
      </c>
      <c r="B49">
        <f ca="1">SUM(FPSDataAux!B49,FPSDataAux!C49,FPSDataAux!E49,FPSDataAux!G49,FPSDataAux!H49,FPSDataAux!I49,FPSDataAux!J49,FPSDataAux!M49,FPSDataAux!N49,FPSDataAux!V49,FPSDataAux!W49,FPSDataAux!Y49,FPSDataAux!Z49,FPSDataAux!AB49,FPSDataAux!AC49,FPSDataAux!AD49,FPSDataAux!AE49,FPSDataAux!AF49,FPSDataAux!AG49,FPSDataAux!AH49,FPSDataAux!AP49,FPSDataAux!AQ49,FPSDataAux!AR49,FPSDataAux!AS49,FPSDataAux!AT49,FPSDataAux!AW49,FPSDataAux!AX49,FPSDataAux!AY49,FPSDataAux!AZ49,FPSDataAux!BC49,FPSDataAux!BD49,FPSDataAux!BE49)</f>
        <v>10</v>
      </c>
      <c r="C49">
        <f ca="1">SUM(FPSDataAux!B49,FPSDataAux!C49,FPSDataAux!J49,FPSDataAux!L49,FPSDataAux!M49,FPSDataAux!O49,FPSDataAux!P49,FPSDataAux!Q49,FPSDataAux!R49,FPSDataAux!S49,FPSDataAux!T49,FPSDataAux!U49,FPSDataAux!V49,FPSDataAux!W49,FPSDataAux!Y49,FPSDataAux!Z49,FPSDataAux!AB49,FPSDataAux!AC49,FPSDataAux!AD49,FPSDataAux!AE49,FPSDataAux!AF49,FPSDataAux!AG49,FPSDataAux!AH49,FPSDataAux!AK49,FPSDataAux!AR49,FPSDataAux!AS49,FPSDataAux!AT49,FPSDataAux!AU49,FPSDataAux!AW49,FPSDataAux!AX49,FPSDataAux!AY49,FPSDataAux!AZ49,FPSDataAux!BD49,FPSDataAux!BE49)</f>
        <v>9</v>
      </c>
      <c r="D49">
        <f ca="1">SUM(FPSDataAux!J49,FPSDataAux!M49,FPSDataAux!O49,FPSDataAux!Q49,FPSDataAux!S49,FPSDataAux!AW49,FPSDataAux!BE49)</f>
        <v>1</v>
      </c>
      <c r="E49">
        <f ca="1">SUM(FPSDataAux!B49,FPSDataAux!C49,FPSDataAux!D49,FPSDataAux!F49,FPSDataAux!J49,FPSDataAux!Y49,FPSDataAux!Z49,FPSDataAux!BE49)</f>
        <v>2</v>
      </c>
      <c r="F49">
        <f ca="1">SUM(FPSDataAux!C49,FPSDataAux!D49,FPSDataAux!J49,FPSDataAux!N49,FPSDataAux!Y49,FPSDataAux!Z49,FPSDataAux!BE49)</f>
        <v>1</v>
      </c>
      <c r="G49">
        <f ca="1">SUM(FPSDataAux!K49,FPSDataAux!V49,FPSDataAux!W49,FPSDataAux!X49,FPSDataAux!Y49,FPSDataAux!Z49,FPSDataAux!AB49,FPSDataAux!AC49,FPSDataAux!AD49,FPSDataAux!AE49,FPSDataAux!AF49,FPSDataAux!AG49,FPSDataAux!AH49,FPSDataAux!AJ49,FPSDataAux!AK49,FPSDataAux!AL49,FPSDataAux!AM49,FPSDataAux!AR49,FPSDataAux!AS49,FPSDataAux!BE49)</f>
        <v>6</v>
      </c>
      <c r="H49">
        <f ca="1">SUM(FPSDataAux!K49,FPSDataAux!X49,FPSDataAux!AJ49,FPSDataAux!AK49,FPSDataAux!AL49,FPSDataAux!AM49,FPSDataAux!BE49)</f>
        <v>2</v>
      </c>
      <c r="I49">
        <f ca="1">SUM(FPSDataAux!AA49,FPSDataAux!BE49)</f>
        <v>0</v>
      </c>
      <c r="J49">
        <f ca="1">SUM(FPSDataAux!T49,FPSDataAux!U49,FPSDataAux!Y49,FPSDataAux!Z49,FPSDataAux!AB49,FPSDataAux!AC49,FPSDataAux!AD49,FPSDataAux!AE49,FPSDataAux!AF49,FPSDataAux!AG49,FPSDataAux!AH49,FPSDataAux!AJ49,FPSDataAux!AK49,FPSDataAux!AR49,FPSDataAux!AS49,FPSDataAux!AT49,FPSDataAux!AU49,FPSDataAux!AW49,FPSDataAux!AX49,FPSDataAux!AY49,FPSDataAux!AZ49,FPSDataAux!BE49)</f>
        <v>5</v>
      </c>
    </row>
    <row r="50" spans="1:10" ht="14" x14ac:dyDescent="0.15">
      <c r="A50" t="str">
        <f ca="1">GroupBySite!C53</f>
        <v>https://arcil.org.pt/?doing_wp_cron=1734557700.8858599662780761718750</v>
      </c>
      <c r="B50">
        <f ca="1">SUM(FPSDataAux!B50,FPSDataAux!C50,FPSDataAux!E50,FPSDataAux!G50,FPSDataAux!H50,FPSDataAux!I50,FPSDataAux!J50,FPSDataAux!M50,FPSDataAux!N50,FPSDataAux!V50,FPSDataAux!W50,FPSDataAux!Y50,FPSDataAux!Z50,FPSDataAux!AB50,FPSDataAux!AC50,FPSDataAux!AD50,FPSDataAux!AE50,FPSDataAux!AF50,FPSDataAux!AG50,FPSDataAux!AH50,FPSDataAux!AP50,FPSDataAux!AQ50,FPSDataAux!AR50,FPSDataAux!AS50,FPSDataAux!AT50,FPSDataAux!AW50,FPSDataAux!AX50,FPSDataAux!AY50,FPSDataAux!AZ50,FPSDataAux!BC50,FPSDataAux!BD50,FPSDataAux!BE50)</f>
        <v>19</v>
      </c>
      <c r="C50">
        <f ca="1">SUM(FPSDataAux!B50,FPSDataAux!C50,FPSDataAux!J50,FPSDataAux!L50,FPSDataAux!M50,FPSDataAux!O50,FPSDataAux!P50,FPSDataAux!Q50,FPSDataAux!R50,FPSDataAux!S50,FPSDataAux!T50,FPSDataAux!U50,FPSDataAux!V50,FPSDataAux!W50,FPSDataAux!Y50,FPSDataAux!Z50,FPSDataAux!AB50,FPSDataAux!AC50,FPSDataAux!AD50,FPSDataAux!AE50,FPSDataAux!AF50,FPSDataAux!AG50,FPSDataAux!AH50,FPSDataAux!AK50,FPSDataAux!AR50,FPSDataAux!AS50,FPSDataAux!AT50,FPSDataAux!AU50,FPSDataAux!AW50,FPSDataAux!AX50,FPSDataAux!AY50,FPSDataAux!AZ50,FPSDataAux!BD50,FPSDataAux!BE50)</f>
        <v>21</v>
      </c>
      <c r="D50">
        <f ca="1">SUM(FPSDataAux!J50,FPSDataAux!M50,FPSDataAux!O50,FPSDataAux!Q50,FPSDataAux!S50,FPSDataAux!AW50,FPSDataAux!BE50)</f>
        <v>6</v>
      </c>
      <c r="E50">
        <f ca="1">SUM(FPSDataAux!B50,FPSDataAux!C50,FPSDataAux!D50,FPSDataAux!F50,FPSDataAux!J50,FPSDataAux!Y50,FPSDataAux!Z50,FPSDataAux!BE50)</f>
        <v>2</v>
      </c>
      <c r="F50">
        <f ca="1">SUM(FPSDataAux!C50,FPSDataAux!D50,FPSDataAux!J50,FPSDataAux!N50,FPSDataAux!Y50,FPSDataAux!Z50,FPSDataAux!BE50)</f>
        <v>1</v>
      </c>
      <c r="G50">
        <f ca="1">SUM(FPSDataAux!K50,FPSDataAux!V50,FPSDataAux!W50,FPSDataAux!X50,FPSDataAux!Y50,FPSDataAux!Z50,FPSDataAux!AB50,FPSDataAux!AC50,FPSDataAux!AD50,FPSDataAux!AE50,FPSDataAux!AF50,FPSDataAux!AG50,FPSDataAux!AH50,FPSDataAux!AJ50,FPSDataAux!AK50,FPSDataAux!AL50,FPSDataAux!AM50,FPSDataAux!AR50,FPSDataAux!AS50,FPSDataAux!BE50)</f>
        <v>8</v>
      </c>
      <c r="H50">
        <f ca="1">SUM(FPSDataAux!K50,FPSDataAux!X50,FPSDataAux!AJ50,FPSDataAux!AK50,FPSDataAux!AL50,FPSDataAux!AM50,FPSDataAux!BE50)</f>
        <v>2</v>
      </c>
      <c r="I50">
        <f ca="1">SUM(FPSDataAux!AA50,FPSDataAux!BE50)</f>
        <v>1</v>
      </c>
      <c r="J50">
        <f ca="1">SUM(FPSDataAux!T50,FPSDataAux!U50,FPSDataAux!Y50,FPSDataAux!Z50,FPSDataAux!AB50,FPSDataAux!AC50,FPSDataAux!AD50,FPSDataAux!AE50,FPSDataAux!AF50,FPSDataAux!AG50,FPSDataAux!AH50,FPSDataAux!AJ50,FPSDataAux!AK50,FPSDataAux!AR50,FPSDataAux!AS50,FPSDataAux!AT50,FPSDataAux!AU50,FPSDataAux!AW50,FPSDataAux!AX50,FPSDataAux!AY50,FPSDataAux!AZ50,FPSDataAux!BE50)</f>
        <v>11</v>
      </c>
    </row>
    <row r="51" spans="1:10" ht="14" x14ac:dyDescent="0.15">
      <c r="A51" t="str">
        <f ca="1">GroupBySite!C54</f>
        <v>https://cnod.pt</v>
      </c>
      <c r="B51">
        <f ca="1">SUM(FPSDataAux!B51,FPSDataAux!C51,FPSDataAux!E51,FPSDataAux!G51,FPSDataAux!H51,FPSDataAux!I51,FPSDataAux!J51,FPSDataAux!M51,FPSDataAux!N51,FPSDataAux!V51,FPSDataAux!W51,FPSDataAux!Y51,FPSDataAux!Z51,FPSDataAux!AB51,FPSDataAux!AC51,FPSDataAux!AD51,FPSDataAux!AE51,FPSDataAux!AF51,FPSDataAux!AG51,FPSDataAux!AH51,FPSDataAux!AP51,FPSDataAux!AQ51,FPSDataAux!AR51,FPSDataAux!AS51,FPSDataAux!AT51,FPSDataAux!AW51,FPSDataAux!AX51,FPSDataAux!AY51,FPSDataAux!AZ51,FPSDataAux!BC51,FPSDataAux!BD51,FPSDataAux!BE51)</f>
        <v>11</v>
      </c>
      <c r="C51">
        <f ca="1">SUM(FPSDataAux!B51,FPSDataAux!C51,FPSDataAux!J51,FPSDataAux!L51,FPSDataAux!M51,FPSDataAux!O51,FPSDataAux!P51,FPSDataAux!Q51,FPSDataAux!R51,FPSDataAux!S51,FPSDataAux!T51,FPSDataAux!U51,FPSDataAux!V51,FPSDataAux!W51,FPSDataAux!Y51,FPSDataAux!Z51,FPSDataAux!AB51,FPSDataAux!AC51,FPSDataAux!AD51,FPSDataAux!AE51,FPSDataAux!AF51,FPSDataAux!AG51,FPSDataAux!AH51,FPSDataAux!AK51,FPSDataAux!AR51,FPSDataAux!AS51,FPSDataAux!AT51,FPSDataAux!AU51,FPSDataAux!AW51,FPSDataAux!AX51,FPSDataAux!AY51,FPSDataAux!AZ51,FPSDataAux!BD51,FPSDataAux!BE51)</f>
        <v>8</v>
      </c>
      <c r="D51">
        <f ca="1">SUM(FPSDataAux!J51,FPSDataAux!M51,FPSDataAux!O51,FPSDataAux!Q51,FPSDataAux!S51,FPSDataAux!AW51,FPSDataAux!BE51)</f>
        <v>1</v>
      </c>
      <c r="E51">
        <f ca="1">SUM(FPSDataAux!B51,FPSDataAux!C51,FPSDataAux!D51,FPSDataAux!F51,FPSDataAux!J51,FPSDataAux!Y51,FPSDataAux!Z51,FPSDataAux!BE51)</f>
        <v>1</v>
      </c>
      <c r="F51">
        <f ca="1">SUM(FPSDataAux!C51,FPSDataAux!D51,FPSDataAux!J51,FPSDataAux!N51,FPSDataAux!Y51,FPSDataAux!Z51,FPSDataAux!BE51)</f>
        <v>0</v>
      </c>
      <c r="G51">
        <f ca="1">SUM(FPSDataAux!K51,FPSDataAux!V51,FPSDataAux!W51,FPSDataAux!X51,FPSDataAux!Y51,FPSDataAux!Z51,FPSDataAux!AB51,FPSDataAux!AC51,FPSDataAux!AD51,FPSDataAux!AE51,FPSDataAux!AF51,FPSDataAux!AG51,FPSDataAux!AH51,FPSDataAux!AJ51,FPSDataAux!AK51,FPSDataAux!AL51,FPSDataAux!AM51,FPSDataAux!AR51,FPSDataAux!AS51,FPSDataAux!BE51)</f>
        <v>6</v>
      </c>
      <c r="H51">
        <f ca="1">SUM(FPSDataAux!K51,FPSDataAux!X51,FPSDataAux!AJ51,FPSDataAux!AK51,FPSDataAux!AL51,FPSDataAux!AM51,FPSDataAux!BE51)</f>
        <v>1</v>
      </c>
      <c r="I51">
        <f ca="1">SUM(FPSDataAux!AA51,FPSDataAux!BE51)</f>
        <v>0</v>
      </c>
      <c r="J51">
        <f ca="1">SUM(FPSDataAux!T51,FPSDataAux!U51,FPSDataAux!Y51,FPSDataAux!Z51,FPSDataAux!AB51,FPSDataAux!AC51,FPSDataAux!AD51,FPSDataAux!AE51,FPSDataAux!AF51,FPSDataAux!AG51,FPSDataAux!AH51,FPSDataAux!AJ51,FPSDataAux!AK51,FPSDataAux!AR51,FPSDataAux!AS51,FPSDataAux!AT51,FPSDataAux!AU51,FPSDataAux!AW51,FPSDataAux!AX51,FPSDataAux!AY51,FPSDataAux!AZ51,FPSDataAux!BE51)</f>
        <v>4</v>
      </c>
    </row>
    <row r="52" spans="1:10" ht="14" x14ac:dyDescent="0.15">
      <c r="A52" t="str">
        <f ca="1">GroupBySite!C55</f>
        <v>https://fpasurdos.pt/pt/home</v>
      </c>
      <c r="B52">
        <f ca="1">SUM(FPSDataAux!B52,FPSDataAux!C52,FPSDataAux!E52,FPSDataAux!G52,FPSDataAux!H52,FPSDataAux!I52,FPSDataAux!J52,FPSDataAux!M52,FPSDataAux!N52,FPSDataAux!V52,FPSDataAux!W52,FPSDataAux!Y52,FPSDataAux!Z52,FPSDataAux!AB52,FPSDataAux!AC52,FPSDataAux!AD52,FPSDataAux!AE52,FPSDataAux!AF52,FPSDataAux!AG52,FPSDataAux!AH52,FPSDataAux!AP52,FPSDataAux!AQ52,FPSDataAux!AR52,FPSDataAux!AS52,FPSDataAux!AT52,FPSDataAux!AW52,FPSDataAux!AX52,FPSDataAux!AY52,FPSDataAux!AZ52,FPSDataAux!BC52,FPSDataAux!BD52,FPSDataAux!BE52)</f>
        <v>16</v>
      </c>
      <c r="C52">
        <f ca="1">SUM(FPSDataAux!B52,FPSDataAux!C52,FPSDataAux!J52,FPSDataAux!L52,FPSDataAux!M52,FPSDataAux!O52,FPSDataAux!P52,FPSDataAux!Q52,FPSDataAux!R52,FPSDataAux!S52,FPSDataAux!T52,FPSDataAux!U52,FPSDataAux!V52,FPSDataAux!W52,FPSDataAux!Y52,FPSDataAux!Z52,FPSDataAux!AB52,FPSDataAux!AC52,FPSDataAux!AD52,FPSDataAux!AE52,FPSDataAux!AF52,FPSDataAux!AG52,FPSDataAux!AH52,FPSDataAux!AK52,FPSDataAux!AR52,FPSDataAux!AS52,FPSDataAux!AT52,FPSDataAux!AU52,FPSDataAux!AW52,FPSDataAux!AX52,FPSDataAux!AY52,FPSDataAux!AZ52,FPSDataAux!BD52,FPSDataAux!BE52)</f>
        <v>14</v>
      </c>
      <c r="D52">
        <f ca="1">SUM(FPSDataAux!J52,FPSDataAux!M52,FPSDataAux!O52,FPSDataAux!Q52,FPSDataAux!S52,FPSDataAux!AW52,FPSDataAux!BE52)</f>
        <v>2</v>
      </c>
      <c r="E52">
        <f ca="1">SUM(FPSDataAux!B52,FPSDataAux!C52,FPSDataAux!D52,FPSDataAux!F52,FPSDataAux!J52,FPSDataAux!Y52,FPSDataAux!Z52,FPSDataAux!BE52)</f>
        <v>3</v>
      </c>
      <c r="F52">
        <f ca="1">SUM(FPSDataAux!C52,FPSDataAux!D52,FPSDataAux!J52,FPSDataAux!N52,FPSDataAux!Y52,FPSDataAux!Z52,FPSDataAux!BE52)</f>
        <v>2</v>
      </c>
      <c r="G52">
        <f ca="1">SUM(FPSDataAux!K52,FPSDataAux!V52,FPSDataAux!W52,FPSDataAux!X52,FPSDataAux!Y52,FPSDataAux!Z52,FPSDataAux!AB52,FPSDataAux!AC52,FPSDataAux!AD52,FPSDataAux!AE52,FPSDataAux!AF52,FPSDataAux!AG52,FPSDataAux!AH52,FPSDataAux!AJ52,FPSDataAux!AK52,FPSDataAux!AL52,FPSDataAux!AM52,FPSDataAux!AR52,FPSDataAux!AS52,FPSDataAux!BE52)</f>
        <v>9</v>
      </c>
      <c r="H52">
        <f ca="1">SUM(FPSDataAux!K52,FPSDataAux!X52,FPSDataAux!AJ52,FPSDataAux!AK52,FPSDataAux!AL52,FPSDataAux!AM52,FPSDataAux!BE52)</f>
        <v>2</v>
      </c>
      <c r="I52">
        <f ca="1">SUM(FPSDataAux!AA52,FPSDataAux!BE52)</f>
        <v>0</v>
      </c>
      <c r="J52">
        <f ca="1">SUM(FPSDataAux!T52,FPSDataAux!U52,FPSDataAux!Y52,FPSDataAux!Z52,FPSDataAux!AB52,FPSDataAux!AC52,FPSDataAux!AD52,FPSDataAux!AE52,FPSDataAux!AF52,FPSDataAux!AG52,FPSDataAux!AH52,FPSDataAux!AJ52,FPSDataAux!AK52,FPSDataAux!AR52,FPSDataAux!AS52,FPSDataAux!AT52,FPSDataAux!AU52,FPSDataAux!AW52,FPSDataAux!AX52,FPSDataAux!AY52,FPSDataAux!AZ52,FPSDataAux!BE52)</f>
        <v>9</v>
      </c>
    </row>
    <row r="53" spans="1:10" ht="14" x14ac:dyDescent="0.15">
      <c r="A53" t="str">
        <f ca="1">GroupBySite!C56</f>
        <v>https://at.madeira.gov.pt</v>
      </c>
      <c r="B53">
        <f ca="1">SUM(FPSDataAux!B53,FPSDataAux!C53,FPSDataAux!E53,FPSDataAux!G53,FPSDataAux!H53,FPSDataAux!I53,FPSDataAux!J53,FPSDataAux!M53,FPSDataAux!N53,FPSDataAux!V53,FPSDataAux!W53,FPSDataAux!Y53,FPSDataAux!Z53,FPSDataAux!AB53,FPSDataAux!AC53,FPSDataAux!AD53,FPSDataAux!AE53,FPSDataAux!AF53,FPSDataAux!AG53,FPSDataAux!AH53,FPSDataAux!AP53,FPSDataAux!AQ53,FPSDataAux!AR53,FPSDataAux!AS53,FPSDataAux!AT53,FPSDataAux!AW53,FPSDataAux!AX53,FPSDataAux!AY53,FPSDataAux!AZ53,FPSDataAux!BC53,FPSDataAux!BD53,FPSDataAux!BE53)</f>
        <v>14</v>
      </c>
      <c r="C53">
        <f ca="1">SUM(FPSDataAux!B53,FPSDataAux!C53,FPSDataAux!J53,FPSDataAux!L53,FPSDataAux!M53,FPSDataAux!O53,FPSDataAux!P53,FPSDataAux!Q53,FPSDataAux!R53,FPSDataAux!S53,FPSDataAux!T53,FPSDataAux!U53,FPSDataAux!V53,FPSDataAux!W53,FPSDataAux!Y53,FPSDataAux!Z53,FPSDataAux!AB53,FPSDataAux!AC53,FPSDataAux!AD53,FPSDataAux!AE53,FPSDataAux!AF53,FPSDataAux!AG53,FPSDataAux!AH53,FPSDataAux!AK53,FPSDataAux!AR53,FPSDataAux!AS53,FPSDataAux!AT53,FPSDataAux!AU53,FPSDataAux!AW53,FPSDataAux!AX53,FPSDataAux!AY53,FPSDataAux!AZ53,FPSDataAux!BD53,FPSDataAux!BE53)</f>
        <v>14</v>
      </c>
      <c r="D53">
        <f ca="1">SUM(FPSDataAux!J53,FPSDataAux!M53,FPSDataAux!O53,FPSDataAux!Q53,FPSDataAux!S53,FPSDataAux!AW53,FPSDataAux!BE53)</f>
        <v>2</v>
      </c>
      <c r="E53">
        <f ca="1">SUM(FPSDataAux!B53,FPSDataAux!C53,FPSDataAux!D53,FPSDataAux!F53,FPSDataAux!J53,FPSDataAux!Y53,FPSDataAux!Z53,FPSDataAux!BE53)</f>
        <v>2</v>
      </c>
      <c r="F53">
        <f ca="1">SUM(FPSDataAux!C53,FPSDataAux!D53,FPSDataAux!J53,FPSDataAux!N53,FPSDataAux!Y53,FPSDataAux!Z53,FPSDataAux!BE53)</f>
        <v>1</v>
      </c>
      <c r="G53">
        <f ca="1">SUM(FPSDataAux!K53,FPSDataAux!V53,FPSDataAux!W53,FPSDataAux!X53,FPSDataAux!Y53,FPSDataAux!Z53,FPSDataAux!AB53,FPSDataAux!AC53,FPSDataAux!AD53,FPSDataAux!AE53,FPSDataAux!AF53,FPSDataAux!AG53,FPSDataAux!AH53,FPSDataAux!AJ53,FPSDataAux!AK53,FPSDataAux!AL53,FPSDataAux!AM53,FPSDataAux!AR53,FPSDataAux!AS53,FPSDataAux!BE53)</f>
        <v>9</v>
      </c>
      <c r="H53">
        <f ca="1">SUM(FPSDataAux!K53,FPSDataAux!X53,FPSDataAux!AJ53,FPSDataAux!AK53,FPSDataAux!AL53,FPSDataAux!AM53,FPSDataAux!BE53)</f>
        <v>0</v>
      </c>
      <c r="I53">
        <f ca="1">SUM(FPSDataAux!AA53,FPSDataAux!BE53)</f>
        <v>0</v>
      </c>
      <c r="J53">
        <f ca="1">SUM(FPSDataAux!T53,FPSDataAux!U53,FPSDataAux!Y53,FPSDataAux!Z53,FPSDataAux!AB53,FPSDataAux!AC53,FPSDataAux!AD53,FPSDataAux!AE53,FPSDataAux!AF53,FPSDataAux!AG53,FPSDataAux!AH53,FPSDataAux!AJ53,FPSDataAux!AK53,FPSDataAux!AR53,FPSDataAux!AS53,FPSDataAux!AT53,FPSDataAux!AU53,FPSDataAux!AW53,FPSDataAux!AX53,FPSDataAux!AY53,FPSDataAux!AZ53,FPSDataAux!BE53)</f>
        <v>7</v>
      </c>
    </row>
    <row r="54" spans="1:10" ht="14" x14ac:dyDescent="0.15">
      <c r="A54" t="str">
        <f ca="1">GroupBySite!C57</f>
        <v>https://www.ulusofona.pt</v>
      </c>
      <c r="B54">
        <f ca="1">SUM(FPSDataAux!B54,FPSDataAux!C54,FPSDataAux!E54,FPSDataAux!G54,FPSDataAux!H54,FPSDataAux!I54,FPSDataAux!J54,FPSDataAux!M54,FPSDataAux!N54,FPSDataAux!V54,FPSDataAux!W54,FPSDataAux!Y54,FPSDataAux!Z54,FPSDataAux!AB54,FPSDataAux!AC54,FPSDataAux!AD54,FPSDataAux!AE54,FPSDataAux!AF54,FPSDataAux!AG54,FPSDataAux!AH54,FPSDataAux!AP54,FPSDataAux!AQ54,FPSDataAux!AR54,FPSDataAux!AS54,FPSDataAux!AT54,FPSDataAux!AW54,FPSDataAux!AX54,FPSDataAux!AY54,FPSDataAux!AZ54,FPSDataAux!BC54,FPSDataAux!BD54,FPSDataAux!BE54)</f>
        <v>14</v>
      </c>
      <c r="C54">
        <f ca="1">SUM(FPSDataAux!B54,FPSDataAux!C54,FPSDataAux!J54,FPSDataAux!L54,FPSDataAux!M54,FPSDataAux!O54,FPSDataAux!P54,FPSDataAux!Q54,FPSDataAux!R54,FPSDataAux!S54,FPSDataAux!T54,FPSDataAux!U54,FPSDataAux!V54,FPSDataAux!W54,FPSDataAux!Y54,FPSDataAux!Z54,FPSDataAux!AB54,FPSDataAux!AC54,FPSDataAux!AD54,FPSDataAux!AE54,FPSDataAux!AF54,FPSDataAux!AG54,FPSDataAux!AH54,FPSDataAux!AK54,FPSDataAux!AR54,FPSDataAux!AS54,FPSDataAux!AT54,FPSDataAux!AU54,FPSDataAux!AW54,FPSDataAux!AX54,FPSDataAux!AY54,FPSDataAux!AZ54,FPSDataAux!BD54,FPSDataAux!BE54)</f>
        <v>16</v>
      </c>
      <c r="D54">
        <f ca="1">SUM(FPSDataAux!J54,FPSDataAux!M54,FPSDataAux!O54,FPSDataAux!Q54,FPSDataAux!S54,FPSDataAux!AW54,FPSDataAux!BE54)</f>
        <v>3</v>
      </c>
      <c r="E54">
        <f ca="1">SUM(FPSDataAux!B54,FPSDataAux!C54,FPSDataAux!D54,FPSDataAux!F54,FPSDataAux!J54,FPSDataAux!Y54,FPSDataAux!Z54,FPSDataAux!BE54)</f>
        <v>2</v>
      </c>
      <c r="F54">
        <f ca="1">SUM(FPSDataAux!C54,FPSDataAux!D54,FPSDataAux!J54,FPSDataAux!N54,FPSDataAux!Y54,FPSDataAux!Z54,FPSDataAux!BE54)</f>
        <v>1</v>
      </c>
      <c r="G54">
        <f ca="1">SUM(FPSDataAux!K54,FPSDataAux!V54,FPSDataAux!W54,FPSDataAux!X54,FPSDataAux!Y54,FPSDataAux!Z54,FPSDataAux!AB54,FPSDataAux!AC54,FPSDataAux!AD54,FPSDataAux!AE54,FPSDataAux!AF54,FPSDataAux!AG54,FPSDataAux!AH54,FPSDataAux!AJ54,FPSDataAux!AK54,FPSDataAux!AL54,FPSDataAux!AM54,FPSDataAux!AR54,FPSDataAux!AS54,FPSDataAux!BE54)</f>
        <v>8</v>
      </c>
      <c r="H54">
        <f ca="1">SUM(FPSDataAux!K54,FPSDataAux!X54,FPSDataAux!AJ54,FPSDataAux!AK54,FPSDataAux!AL54,FPSDataAux!AM54,FPSDataAux!BE54)</f>
        <v>1</v>
      </c>
      <c r="I54">
        <f ca="1">SUM(FPSDataAux!AA54,FPSDataAux!BE54)</f>
        <v>0</v>
      </c>
      <c r="J54">
        <f ca="1">SUM(FPSDataAux!T54,FPSDataAux!U54,FPSDataAux!Y54,FPSDataAux!Z54,FPSDataAux!AB54,FPSDataAux!AC54,FPSDataAux!AD54,FPSDataAux!AE54,FPSDataAux!AF54,FPSDataAux!AG54,FPSDataAux!AH54,FPSDataAux!AJ54,FPSDataAux!AK54,FPSDataAux!AR54,FPSDataAux!AS54,FPSDataAux!AT54,FPSDataAux!AU54,FPSDataAux!AW54,FPSDataAux!AX54,FPSDataAux!AY54,FPSDataAux!AZ54,FPSDataAux!BE54)</f>
        <v>9</v>
      </c>
    </row>
    <row r="55" spans="1:10" ht="14" x14ac:dyDescent="0.15">
      <c r="A55" t="str">
        <f ca="1">GroupBySite!C58</f>
        <v>https://www.inatel.pt</v>
      </c>
      <c r="B55">
        <f ca="1">SUM(FPSDataAux!B55,FPSDataAux!C55,FPSDataAux!E55,FPSDataAux!G55,FPSDataAux!H55,FPSDataAux!I55,FPSDataAux!J55,FPSDataAux!M55,FPSDataAux!N55,FPSDataAux!V55,FPSDataAux!W55,FPSDataAux!Y55,FPSDataAux!Z55,FPSDataAux!AB55,FPSDataAux!AC55,FPSDataAux!AD55,FPSDataAux!AE55,FPSDataAux!AF55,FPSDataAux!AG55,FPSDataAux!AH55,FPSDataAux!AP55,FPSDataAux!AQ55,FPSDataAux!AR55,FPSDataAux!AS55,FPSDataAux!AT55,FPSDataAux!AW55,FPSDataAux!AX55,FPSDataAux!AY55,FPSDataAux!AZ55,FPSDataAux!BC55,FPSDataAux!BD55,FPSDataAux!BE55)</f>
        <v>14</v>
      </c>
      <c r="C55">
        <f ca="1">SUM(FPSDataAux!B55,FPSDataAux!C55,FPSDataAux!J55,FPSDataAux!L55,FPSDataAux!M55,FPSDataAux!O55,FPSDataAux!P55,FPSDataAux!Q55,FPSDataAux!R55,FPSDataAux!S55,FPSDataAux!T55,FPSDataAux!U55,FPSDataAux!V55,FPSDataAux!W55,FPSDataAux!Y55,FPSDataAux!Z55,FPSDataAux!AB55,FPSDataAux!AC55,FPSDataAux!AD55,FPSDataAux!AE55,FPSDataAux!AF55,FPSDataAux!AG55,FPSDataAux!AH55,FPSDataAux!AK55,FPSDataAux!AR55,FPSDataAux!AS55,FPSDataAux!AT55,FPSDataAux!AU55,FPSDataAux!AW55,FPSDataAux!AX55,FPSDataAux!AY55,FPSDataAux!AZ55,FPSDataAux!BD55,FPSDataAux!BE55)</f>
        <v>16</v>
      </c>
      <c r="D55">
        <f ca="1">SUM(FPSDataAux!J55,FPSDataAux!M55,FPSDataAux!O55,FPSDataAux!Q55,FPSDataAux!S55,FPSDataAux!AW55,FPSDataAux!BE55)</f>
        <v>4</v>
      </c>
      <c r="E55">
        <f ca="1">SUM(FPSDataAux!B55,FPSDataAux!C55,FPSDataAux!D55,FPSDataAux!F55,FPSDataAux!J55,FPSDataAux!Y55,FPSDataAux!Z55,FPSDataAux!BE55)</f>
        <v>3</v>
      </c>
      <c r="F55">
        <f ca="1">SUM(FPSDataAux!C55,FPSDataAux!D55,FPSDataAux!J55,FPSDataAux!N55,FPSDataAux!Y55,FPSDataAux!Z55,FPSDataAux!BE55)</f>
        <v>2</v>
      </c>
      <c r="G55">
        <f ca="1">SUM(FPSDataAux!K55,FPSDataAux!V55,FPSDataAux!W55,FPSDataAux!X55,FPSDataAux!Y55,FPSDataAux!Z55,FPSDataAux!AB55,FPSDataAux!AC55,FPSDataAux!AD55,FPSDataAux!AE55,FPSDataAux!AF55,FPSDataAux!AG55,FPSDataAux!AH55,FPSDataAux!AJ55,FPSDataAux!AK55,FPSDataAux!AL55,FPSDataAux!AM55,FPSDataAux!AR55,FPSDataAux!AS55,FPSDataAux!BE55)</f>
        <v>5</v>
      </c>
      <c r="H55">
        <f ca="1">SUM(FPSDataAux!K55,FPSDataAux!X55,FPSDataAux!AJ55,FPSDataAux!AK55,FPSDataAux!AL55,FPSDataAux!AM55,FPSDataAux!BE55)</f>
        <v>1</v>
      </c>
      <c r="I55">
        <f ca="1">SUM(FPSDataAux!AA55,FPSDataAux!BE55)</f>
        <v>0</v>
      </c>
      <c r="J55">
        <f ca="1">SUM(FPSDataAux!T55,FPSDataAux!U55,FPSDataAux!Y55,FPSDataAux!Z55,FPSDataAux!AB55,FPSDataAux!AC55,FPSDataAux!AD55,FPSDataAux!AE55,FPSDataAux!AF55,FPSDataAux!AG55,FPSDataAux!AH55,FPSDataAux!AJ55,FPSDataAux!AK55,FPSDataAux!AR55,FPSDataAux!AS55,FPSDataAux!AT55,FPSDataAux!AU55,FPSDataAux!AW55,FPSDataAux!AX55,FPSDataAux!AY55,FPSDataAux!AZ55,FPSDataAux!BE55)</f>
        <v>6</v>
      </c>
    </row>
    <row r="57" spans="1:10" ht="14" x14ac:dyDescent="0.15">
      <c r="A57" s="27" t="s">
        <v>115</v>
      </c>
      <c r="B57">
        <f ca="1">COUNTIF(B2:B55, "&gt;0")</f>
        <v>54</v>
      </c>
      <c r="C57">
        <f t="shared" ref="C57:J57" ca="1" si="0">COUNTIF(C2:C55, "&gt;0")</f>
        <v>54</v>
      </c>
      <c r="D57">
        <f t="shared" ca="1" si="0"/>
        <v>54</v>
      </c>
      <c r="E57">
        <f t="shared" ca="1" si="0"/>
        <v>54</v>
      </c>
      <c r="F57">
        <f t="shared" ca="1" si="0"/>
        <v>39</v>
      </c>
      <c r="G57">
        <f t="shared" ca="1" si="0"/>
        <v>54</v>
      </c>
      <c r="H57">
        <f t="shared" ca="1" si="0"/>
        <v>44</v>
      </c>
      <c r="I57">
        <f t="shared" ca="1" si="0"/>
        <v>6</v>
      </c>
      <c r="J57">
        <f t="shared" ca="1" si="0"/>
        <v>54</v>
      </c>
    </row>
    <row r="58" spans="1:10" ht="14" x14ac:dyDescent="0.15">
      <c r="A58" s="27" t="s">
        <v>116</v>
      </c>
      <c r="B58">
        <f ca="1">COUNTIF(B2:B55,0)</f>
        <v>0</v>
      </c>
      <c r="C58">
        <f t="shared" ref="C58:J58" ca="1" si="1">COUNTIF(C2:C55,0)</f>
        <v>0</v>
      </c>
      <c r="D58">
        <f t="shared" ca="1" si="1"/>
        <v>0</v>
      </c>
      <c r="E58">
        <f t="shared" ca="1" si="1"/>
        <v>0</v>
      </c>
      <c r="F58">
        <f t="shared" ca="1" si="1"/>
        <v>15</v>
      </c>
      <c r="G58">
        <f t="shared" ca="1" si="1"/>
        <v>0</v>
      </c>
      <c r="H58">
        <f t="shared" ca="1" si="1"/>
        <v>10</v>
      </c>
      <c r="I58">
        <f t="shared" ca="1" si="1"/>
        <v>48</v>
      </c>
      <c r="J58">
        <f t="shared" ca="1" si="1"/>
        <v>0</v>
      </c>
    </row>
    <row r="59" spans="1:10" ht="14" x14ac:dyDescent="0.15">
      <c r="A59" s="27" t="s">
        <v>525</v>
      </c>
      <c r="B59" s="25">
        <f ca="1">B57/(B57+B58)</f>
        <v>1</v>
      </c>
      <c r="C59" s="25">
        <f t="shared" ref="C59:J59" ca="1" si="2">C57/(C57+C58)</f>
        <v>1</v>
      </c>
      <c r="D59" s="25">
        <f t="shared" ca="1" si="2"/>
        <v>1</v>
      </c>
      <c r="E59" s="25">
        <f t="shared" ca="1" si="2"/>
        <v>1</v>
      </c>
      <c r="F59" s="25">
        <f t="shared" ca="1" si="2"/>
        <v>0.72222222222222221</v>
      </c>
      <c r="G59" s="25">
        <f t="shared" ca="1" si="2"/>
        <v>1</v>
      </c>
      <c r="H59" s="25">
        <f t="shared" ca="1" si="2"/>
        <v>0.81481481481481477</v>
      </c>
      <c r="I59" s="25">
        <f t="shared" ca="1" si="2"/>
        <v>0.1111111111111111</v>
      </c>
      <c r="J59" s="25">
        <f t="shared" ca="1" si="2"/>
        <v>1</v>
      </c>
    </row>
    <row r="60" spans="1:10" ht="14" x14ac:dyDescent="0.15">
      <c r="A60" s="27" t="s">
        <v>526</v>
      </c>
      <c r="B60" s="25">
        <f ca="1">B58/(B57+B58)</f>
        <v>0</v>
      </c>
      <c r="C60" s="25">
        <f t="shared" ref="C60:J60" ca="1" si="3">C58/(C57+C58)</f>
        <v>0</v>
      </c>
      <c r="D60" s="25">
        <f t="shared" ca="1" si="3"/>
        <v>0</v>
      </c>
      <c r="E60" s="25">
        <f t="shared" ca="1" si="3"/>
        <v>0</v>
      </c>
      <c r="F60" s="25">
        <f t="shared" ca="1" si="3"/>
        <v>0.27777777777777779</v>
      </c>
      <c r="G60" s="25">
        <f t="shared" ca="1" si="3"/>
        <v>0</v>
      </c>
      <c r="H60" s="25">
        <f t="shared" ca="1" si="3"/>
        <v>0.18518518518518517</v>
      </c>
      <c r="I60" s="25">
        <f t="shared" ca="1" si="3"/>
        <v>0.88888888888888884</v>
      </c>
      <c r="J60" s="25">
        <f t="shared" ca="1" si="3"/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f36f62c6-6af2-4268-936d-b98953eb2f7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C1A0BA43376C24AB29A772DDCE70E21" ma:contentTypeVersion="17" ma:contentTypeDescription="Criar um novo documento." ma:contentTypeScope="" ma:versionID="a4364557b63695ea552a435b55307759">
  <xsd:schema xmlns:xsd="http://www.w3.org/2001/XMLSchema" xmlns:xs="http://www.w3.org/2001/XMLSchema" xmlns:p="http://schemas.microsoft.com/office/2006/metadata/properties" xmlns:ns2="f36f62c6-6af2-4268-936d-b98953eb2f7d" xmlns:ns3="ee0d3de4-1e47-4168-94db-bd82c32bb80b" targetNamespace="http://schemas.microsoft.com/office/2006/metadata/properties" ma:root="true" ma:fieldsID="027059d5f8834bf663385b123c5ced48" ns2:_="" ns3:_="">
    <xsd:import namespace="f36f62c6-6af2-4268-936d-b98953eb2f7d"/>
    <xsd:import namespace="ee0d3de4-1e47-4168-94db-bd82c32bb8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6f62c6-6af2-4268-936d-b98953eb2f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Status" ma:index="22" nillable="true" ma:displayName="Status" ma:format="Dropdown" ma:internalName="Status">
      <xsd:simpleType>
        <xsd:restriction base="dms:Text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0d3de4-1e47-4168-94db-bd82c32bb80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5D780A-AE7C-450A-B0DD-C25BA89BF9AB}">
  <ds:schemaRefs>
    <ds:schemaRef ds:uri="http://purl.org/dc/terms/"/>
    <ds:schemaRef ds:uri="http://purl.org/dc/dcmitype/"/>
    <ds:schemaRef ds:uri="http://schemas.openxmlformats.org/package/2006/metadata/core-properties"/>
    <ds:schemaRef ds:uri="ee0d3de4-1e47-4168-94db-bd82c32bb80b"/>
    <ds:schemaRef ds:uri="f36f62c6-6af2-4268-936d-b98953eb2f7d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5A52644-31E5-44ED-9F72-0CEE614DDE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10D275-DF7B-42F5-821C-1D786F2D1F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6f62c6-6af2-4268-936d-b98953eb2f7d"/>
    <ds:schemaRef ds:uri="ee0d3de4-1e47-4168-94db-bd82c32bb8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RawData</vt:lpstr>
      <vt:lpstr>GroupBySite</vt:lpstr>
      <vt:lpstr>FPSDataAux</vt:lpstr>
      <vt:lpstr>FPSBySite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Jorge Fernandes</cp:lastModifiedBy>
  <cp:revision/>
  <dcterms:created xsi:type="dcterms:W3CDTF">2024-12-05T16:28:21Z</dcterms:created>
  <dcterms:modified xsi:type="dcterms:W3CDTF">2024-12-30T11:47:12Z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0x010100AC1A0BA43376C24AB29A772DDCE70E21</vt:lpwstr>
  </property>
</Properties>
</file>